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carolyn_salwen_ct_gov/Documents/"/>
    </mc:Choice>
  </mc:AlternateContent>
  <xr:revisionPtr revIDLastSave="29" documentId="8_{7CCACC0B-31CE-4404-B0ED-B99015A85836}" xr6:coauthVersionLast="47" xr6:coauthVersionMax="47" xr10:uidLastSave="{68CA4083-AF1D-4D6F-AA0A-14A5C6286B20}"/>
  <bookViews>
    <workbookView xWindow="-120" yWindow="-120" windowWidth="29040" windowHeight="15840" activeTab="3" xr2:uid="{00000000-000D-0000-FFFF-FFFF00000000}"/>
  </bookViews>
  <sheets>
    <sheet name="EX-E" sheetId="1" r:id="rId1"/>
    <sheet name="EX-F" sheetId="2" r:id="rId2"/>
    <sheet name="EX-G" sheetId="3" r:id="rId3"/>
    <sheet name="EX-H" sheetId="4" r:id="rId4"/>
  </sheets>
  <definedNames>
    <definedName name="_Regression_Int" localSheetId="3" hidden="1">1</definedName>
    <definedName name="BUDAPP">'EX-H'!$F$37</definedName>
    <definedName name="DOTEXP">'EX-H'!$A$16:$G$35</definedName>
    <definedName name="INCAPP">'EX-H'!$D$37</definedName>
    <definedName name="INITAPP">'EX-H'!#REF!</definedName>
    <definedName name="_xlnm.Print_Area" localSheetId="0">'EX-E'!$A$1:$C$30</definedName>
    <definedName name="_xlnm.Print_Area" localSheetId="1">'EX-F'!$A$1:$E$43</definedName>
    <definedName name="_xlnm.Print_Area" localSheetId="2">'EX-G'!$A$1:$K$45</definedName>
    <definedName name="_xlnm.Print_Area" localSheetId="3">'EX-H'!$A$1:$I$39</definedName>
    <definedName name="Print_Area_MI" localSheetId="3">'EX-H'!$A$1:$I$37</definedName>
    <definedName name="UNEXPAPP">'EX-H'!#REF!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K39" i="3"/>
  <c r="I43" i="3"/>
  <c r="C41" i="3" l="1"/>
  <c r="G41" i="3"/>
  <c r="E41" i="3" l="1"/>
  <c r="K41" i="3" l="1"/>
  <c r="I41" i="3" l="1"/>
  <c r="I44" i="3" l="1"/>
</calcChain>
</file>

<file path=xl/sharedStrings.xml><?xml version="1.0" encoding="utf-8"?>
<sst xmlns="http://schemas.openxmlformats.org/spreadsheetml/2006/main" count="131" uniqueCount="108">
  <si>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</si>
  <si>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</si>
  <si>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</si>
  <si>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</si>
  <si>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</si>
  <si>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</si>
  <si>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</si>
  <si>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</si>
  <si>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</si>
  <si>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</si>
  <si>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</si>
  <si>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</si>
  <si>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</si>
  <si>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</si>
  <si>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</si>
  <si>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</si>
  <si>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</si>
  <si>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</si>
  <si>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</si>
  <si>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</si>
  <si>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</si>
  <si>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</si>
  <si>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</si>
  <si>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</si>
  <si>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</si>
  <si>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</si>
  <si>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</si>
  <si>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</si>
  <si>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</si>
  <si>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</si>
  <si>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</si>
  <si>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</si>
  <si>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</si>
  <si>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</si>
  <si>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</si>
  <si>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</si>
  <si>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</si>
  <si>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</si>
  <si>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</si>
  <si>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</si>
  <si>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</si>
  <si>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</si>
  <si>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</si>
  <si>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</si>
  <si>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</si>
  <si>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</si>
  <si>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 xml:space="preserve">   Other Grant Revenue</t>
  </si>
  <si>
    <t xml:space="preserve">    Totals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</si>
  <si>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</si>
  <si>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</si>
  <si>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</si>
  <si>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</si>
  <si>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</si>
  <si>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</si>
  <si>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</si>
  <si>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</si>
  <si>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</si>
  <si>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</si>
  <si>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</si>
  <si>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</si>
  <si>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</si>
  <si>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</si>
  <si>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</si>
  <si>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</si>
  <si>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</si>
  <si>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</si>
  <si>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</si>
  <si>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</si>
  <si>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</si>
  <si>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</si>
  <si>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</si>
  <si>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</si>
  <si>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</si>
  <si>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</si>
  <si>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</si>
  <si>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</si>
  <si>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</si>
  <si>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</si>
  <si>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</si>
  <si>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</si>
  <si>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</si>
  <si>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</si>
  <si>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</si>
  <si>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</si>
  <si>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</si>
  <si>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</si>
  <si>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</si>
  <si>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</si>
  <si>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</si>
  <si>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</si>
  <si>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</si>
  <si>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</si>
  <si>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</si>
  <si>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</si>
  <si>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</si>
  <si>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</si>
  <si>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</si>
  <si>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</si>
  <si>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Higher Ed Alternatve Ret Syst</t>
  </si>
  <si>
    <t>Surplus, July 1, 2022</t>
  </si>
  <si>
    <t>* The Office of Policy and Management's STF surplus for FY 2022 is currently based on a projection.  The</t>
  </si>
  <si>
    <t>Office of the State Comptroller is still processing year-end closing adjustments and preliminary year-end</t>
  </si>
  <si>
    <t xml:space="preserve">month's STF statements.  </t>
  </si>
  <si>
    <t>adjustments and preliminary year-end results will be available on September 30, 2022, and reflected on next</t>
  </si>
  <si>
    <t>Highway Use</t>
  </si>
  <si>
    <t>AS OF SEPTEMBER 30, 2022</t>
  </si>
  <si>
    <t xml:space="preserve">    Projected Surplus, September 30, 2022</t>
  </si>
  <si>
    <t>FOR THE THREE MONTHS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</si>
</sst>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;;;"/>
    <numFmt numFmtId="166" formatCode="#,##0.0_);\(#,##0.0\)"/>
  </numFmts>
  <fonts count="30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 val="singleAccounting"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  <font>
      <b/>
      <u val="doubleAccounting"/>
      <sz val="11"/>
      <name val="Times New Roman"/>
      <family val="1"/>
    </font>
    <font>
      <b/>
      <u val="doub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6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27" fillId="0" borderId="0"/>
  </cellStyleXfs>
  <cellXfs count="89">
    <xf numFmtId="37" fontId="0" fillId="0" borderId="0" xfId="0"/>
    <xf numFmtId="37" fontId="7" fillId="0" borderId="0" xfId="0" applyFont="1"/>
    <xf numFmtId="37" fontId="5" fillId="0" borderId="0" xfId="0" applyFont="1" applyAlignment="1" applyProtection="1">
      <alignment horizontal="left"/>
    </xf>
    <xf numFmtId="37" fontId="4" fillId="0" borderId="0" xfId="0" applyFont="1"/>
    <xf numFmtId="37" fontId="8" fillId="0" borderId="0" xfId="0" applyFont="1" applyAlignment="1" applyProtection="1">
      <alignment horizontal="left"/>
    </xf>
    <xf numFmtId="37" fontId="8" fillId="0" borderId="0" xfId="0" applyFont="1"/>
    <xf numFmtId="37" fontId="6" fillId="0" borderId="0" xfId="0" applyFont="1" applyAlignment="1" applyProtection="1">
      <alignment horizontal="left"/>
    </xf>
    <xf numFmtId="37" fontId="6" fillId="0" borderId="0" xfId="0" applyFont="1"/>
    <xf numFmtId="37" fontId="5" fillId="0" borderId="0" xfId="0" quotePrefix="1" applyFont="1" applyAlignment="1" applyProtection="1">
      <alignment horizontal="left"/>
    </xf>
    <xf numFmtId="37" fontId="10" fillId="0" borderId="0" xfId="0" applyFont="1"/>
    <xf numFmtId="37" fontId="12" fillId="0" borderId="0" xfId="0" applyFont="1" applyAlignment="1" applyProtection="1">
      <alignment horizontal="left"/>
    </xf>
    <xf numFmtId="37" fontId="6" fillId="0" borderId="0" xfId="0" applyFont="1" applyAlignment="1" applyProtection="1">
      <alignment horizontal="center"/>
    </xf>
    <xf numFmtId="37" fontId="12" fillId="0" borderId="0" xfId="0" applyFont="1" applyAlignment="1" applyProtection="1">
      <alignment horizontal="center"/>
    </xf>
    <xf numFmtId="164" fontId="2" fillId="0" borderId="0" xfId="1" applyNumberFormat="1" applyFont="1"/>
    <xf numFmtId="164" fontId="2" fillId="0" borderId="0" xfId="1" quotePrefix="1" applyNumberFormat="1" applyFont="1" applyAlignment="1">
      <alignment horizontal="left"/>
    </xf>
    <xf numFmtId="37" fontId="8" fillId="0" borderId="0" xfId="0" quotePrefix="1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15" fillId="0" borderId="0" xfId="0" applyFont="1"/>
    <xf numFmtId="41" fontId="11" fillId="0" borderId="0" xfId="1" applyNumberFormat="1" applyFont="1"/>
    <xf numFmtId="37" fontId="16" fillId="0" borderId="0" xfId="0" applyFont="1"/>
    <xf numFmtId="37" fontId="17" fillId="0" borderId="0" xfId="0" applyFont="1"/>
    <xf numFmtId="37" fontId="17" fillId="0" borderId="0" xfId="0" quotePrefix="1" applyFont="1" applyAlignment="1">
      <alignment horizontal="left"/>
    </xf>
    <xf numFmtId="37" fontId="18" fillId="0" borderId="0" xfId="0" applyFont="1" applyAlignment="1">
      <alignment horizontal="center"/>
    </xf>
    <xf numFmtId="37" fontId="18" fillId="0" borderId="0" xfId="0" quotePrefix="1" applyFont="1" applyAlignment="1">
      <alignment horizontal="center"/>
    </xf>
    <xf numFmtId="37" fontId="16" fillId="0" borderId="0" xfId="0" applyFont="1" applyAlignment="1" applyProtection="1">
      <alignment horizontal="left"/>
    </xf>
    <xf numFmtId="37" fontId="18" fillId="0" borderId="0" xfId="0" applyFont="1" applyAlignment="1" applyProtection="1">
      <alignment horizontal="left"/>
    </xf>
    <xf numFmtId="37" fontId="17" fillId="0" borderId="0" xfId="0" applyFont="1" applyAlignment="1" applyProtection="1">
      <alignment horizontal="left"/>
    </xf>
    <xf numFmtId="42" fontId="16" fillId="0" borderId="0" xfId="0" applyNumberFormat="1" applyFont="1" applyProtection="1"/>
    <xf numFmtId="41" fontId="16" fillId="0" borderId="0" xfId="0" applyNumberFormat="1" applyFont="1" applyProtection="1"/>
    <xf numFmtId="37" fontId="20" fillId="0" borderId="0" xfId="0" applyFont="1" applyAlignment="1">
      <alignment horizontal="centerContinuous"/>
    </xf>
    <xf numFmtId="37" fontId="20" fillId="0" borderId="0" xfId="0" applyFont="1" applyAlignment="1">
      <alignment horizontal="center"/>
    </xf>
    <xf numFmtId="37" fontId="8" fillId="0" borderId="0" xfId="0" quotePrefix="1" applyFont="1" applyAlignment="1">
      <alignment horizontal="left"/>
    </xf>
    <xf numFmtId="41" fontId="19" fillId="0" borderId="0" xfId="0" applyNumberFormat="1" applyFont="1" applyProtection="1"/>
    <xf numFmtId="165" fontId="16" fillId="0" borderId="0" xfId="0" applyNumberFormat="1" applyFont="1" applyProtection="1"/>
    <xf numFmtId="42" fontId="21" fillId="0" borderId="0" xfId="0" applyNumberFormat="1" applyFont="1" applyBorder="1" applyProtection="1"/>
    <xf numFmtId="42" fontId="16" fillId="0" borderId="0" xfId="2" applyNumberFormat="1" applyFont="1" applyProtection="1"/>
    <xf numFmtId="37" fontId="18" fillId="0" borderId="0" xfId="0" applyFont="1" applyAlignment="1">
      <alignment horizontal="right"/>
    </xf>
    <xf numFmtId="43" fontId="16" fillId="0" borderId="0" xfId="1" applyFont="1" applyProtection="1"/>
    <xf numFmtId="43" fontId="16" fillId="0" borderId="0" xfId="1" applyFont="1"/>
    <xf numFmtId="43" fontId="21" fillId="0" borderId="0" xfId="1" applyFont="1" applyBorder="1" applyProtection="1"/>
    <xf numFmtId="43" fontId="19" fillId="0" borderId="0" xfId="1" applyFont="1"/>
    <xf numFmtId="42" fontId="24" fillId="0" borderId="0" xfId="0" applyNumberFormat="1" applyFont="1" applyBorder="1" applyProtection="1"/>
    <xf numFmtId="42" fontId="21" fillId="0" borderId="0" xfId="0" applyNumberFormat="1" applyFont="1"/>
    <xf numFmtId="42" fontId="16" fillId="0" borderId="0" xfId="0" applyNumberFormat="1" applyFont="1"/>
    <xf numFmtId="164" fontId="3" fillId="0" borderId="0" xfId="1" applyNumberFormat="1" applyFont="1"/>
    <xf numFmtId="37" fontId="14" fillId="2" borderId="0" xfId="0" quotePrefix="1" applyFont="1" applyFill="1" applyAlignment="1">
      <alignment horizontal="left"/>
    </xf>
    <xf numFmtId="37" fontId="5" fillId="0" borderId="0" xfId="0" quotePrefix="1" applyFont="1" applyAlignment="1">
      <alignment horizontal="left"/>
    </xf>
    <xf numFmtId="43" fontId="26" fillId="0" borderId="0" xfId="1" applyFont="1" applyAlignment="1">
      <alignment horizontal="center"/>
    </xf>
    <xf numFmtId="37" fontId="14" fillId="0" borderId="0" xfId="0" applyFont="1"/>
    <xf numFmtId="37" fontId="14" fillId="0" borderId="0" xfId="0" applyFont="1" applyAlignment="1">
      <alignment horizontal="left"/>
    </xf>
    <xf numFmtId="37" fontId="14" fillId="0" borderId="0" xfId="0" applyFont="1" applyBorder="1"/>
    <xf numFmtId="41" fontId="14" fillId="0" borderId="0" xfId="0" applyNumberFormat="1" applyFont="1" applyProtection="1"/>
    <xf numFmtId="43" fontId="9" fillId="0" borderId="0" xfId="1" applyFont="1" applyProtection="1"/>
    <xf numFmtId="43" fontId="9" fillId="0" borderId="0" xfId="1" applyFont="1" applyFill="1" applyProtection="1"/>
    <xf numFmtId="41" fontId="19" fillId="0" borderId="0" xfId="0" applyNumberFormat="1" applyFont="1" applyFill="1" applyProtection="1"/>
    <xf numFmtId="42" fontId="8" fillId="0" borderId="0" xfId="2" applyNumberFormat="1" applyFont="1" applyFill="1" applyBorder="1"/>
    <xf numFmtId="41" fontId="8" fillId="0" borderId="0" xfId="1" applyNumberFormat="1" applyFont="1" applyFill="1" applyBorder="1"/>
    <xf numFmtId="41" fontId="13" fillId="0" borderId="0" xfId="1" applyNumberFormat="1" applyFont="1" applyFill="1" applyBorder="1"/>
    <xf numFmtId="37" fontId="3" fillId="0" borderId="0" xfId="0" applyFont="1"/>
    <xf numFmtId="37" fontId="5" fillId="0" borderId="0" xfId="0" applyFont="1" applyAlignment="1">
      <alignment horizontal="left"/>
    </xf>
    <xf numFmtId="37" fontId="12" fillId="0" borderId="0" xfId="0" applyFont="1" applyAlignment="1">
      <alignment horizontal="left"/>
    </xf>
    <xf numFmtId="42" fontId="3" fillId="0" borderId="0" xfId="2" applyNumberFormat="1" applyFont="1"/>
    <xf numFmtId="41" fontId="3" fillId="0" borderId="0" xfId="1" applyNumberFormat="1" applyFont="1"/>
    <xf numFmtId="37" fontId="5" fillId="0" borderId="0" xfId="0" applyFont="1" applyAlignment="1">
      <alignment horizontal="center"/>
    </xf>
    <xf numFmtId="37" fontId="5" fillId="0" borderId="0" xfId="0" applyFont="1"/>
    <xf numFmtId="42" fontId="14" fillId="0" borderId="0" xfId="2" applyNumberFormat="1" applyFont="1"/>
    <xf numFmtId="41" fontId="19" fillId="0" borderId="0" xfId="0" applyNumberFormat="1" applyFont="1"/>
    <xf numFmtId="41" fontId="14" fillId="0" borderId="0" xfId="0" applyNumberFormat="1" applyFont="1"/>
    <xf numFmtId="37" fontId="14" fillId="0" borderId="0" xfId="0" quotePrefix="1" applyFont="1" applyAlignment="1">
      <alignment horizontal="left"/>
    </xf>
    <xf numFmtId="41" fontId="5" fillId="0" borderId="0" xfId="0" applyNumberFormat="1" applyFont="1"/>
    <xf numFmtId="42" fontId="24" fillId="0" borderId="0" xfId="0" applyNumberFormat="1" applyFont="1"/>
    <xf numFmtId="166" fontId="4" fillId="0" borderId="0" xfId="0" applyNumberFormat="1" applyFont="1"/>
    <xf numFmtId="41" fontId="8" fillId="0" borderId="0" xfId="0" applyNumberFormat="1" applyFont="1"/>
    <xf numFmtId="41" fontId="22" fillId="0" borderId="0" xfId="2" applyNumberFormat="1" applyFont="1" applyFill="1" applyBorder="1"/>
    <xf numFmtId="37" fontId="6" fillId="0" borderId="0" xfId="0" quotePrefix="1" applyFont="1" applyAlignment="1">
      <alignment horizontal="left"/>
    </xf>
    <xf numFmtId="164" fontId="3" fillId="0" borderId="0" xfId="1" applyNumberFormat="1" applyFont="1" applyProtection="1"/>
    <xf numFmtId="43" fontId="2" fillId="0" borderId="0" xfId="1" applyFont="1" applyProtection="1"/>
    <xf numFmtId="42" fontId="4" fillId="0" borderId="0" xfId="0" applyNumberFormat="1" applyFont="1"/>
    <xf numFmtId="37" fontId="7" fillId="0" borderId="0" xfId="0" applyFont="1" applyAlignment="1">
      <alignment horizontal="center"/>
    </xf>
    <xf numFmtId="164" fontId="16" fillId="0" borderId="0" xfId="0" applyNumberFormat="1" applyFont="1" applyFill="1" applyProtection="1"/>
    <xf numFmtId="164" fontId="16" fillId="0" borderId="0" xfId="0" applyNumberFormat="1" applyFont="1" applyProtection="1"/>
    <xf numFmtId="164" fontId="4" fillId="0" borderId="0" xfId="0" applyNumberFormat="1" applyFont="1"/>
    <xf numFmtId="42" fontId="28" fillId="0" borderId="0" xfId="2" applyNumberFormat="1" applyFont="1"/>
    <xf numFmtId="37" fontId="28" fillId="0" borderId="0" xfId="0" applyFont="1"/>
    <xf numFmtId="42" fontId="29" fillId="0" borderId="0" xfId="2" applyNumberFormat="1" applyFont="1"/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42" fontId="22" fillId="0" borderId="0" xfId="2" applyNumberFormat="1" applyFont="1" applyFill="1" applyBorder="1"/>
    <xf numFmtId="42" fontId="6" fillId="0" borderId="0" xfId="0" applyNumberFormat="1" applyFont="1"/>
  </cellXfs>
  <cellStyles count="6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zoomScaleNormal="100" workbookViewId="0">
      <selection activeCell="B28" activeCellId="2" sqref="B24 B26 B28"/>
    </sheetView>
  </sheetViews>
  <sheetFormatPr defaultColWidth="9.1796875" defaultRowHeight="13" x14ac:dyDescent="0.3"/>
  <cols>
    <col min="1" max="1" width="75.7265625" style="3" customWidth="1"/>
    <col min="2" max="2" width="15.7265625" style="3" bestFit="1" customWidth="1"/>
    <col min="3" max="3" width="3.7265625" style="3" customWidth="1"/>
    <col min="4" max="4" width="17.26953125" style="3" customWidth="1"/>
    <col min="5" max="5" width="12.81640625" style="3" bestFit="1" customWidth="1"/>
    <col min="6" max="6" width="10.54296875" style="3" bestFit="1" customWidth="1"/>
    <col min="7" max="16384" width="9.1796875" style="3"/>
  </cols>
  <sheetData>
    <row r="1" spans="1:4" ht="17.5" x14ac:dyDescent="0.35">
      <c r="A1" s="26"/>
    </row>
    <row r="2" spans="1:4" ht="17.149999999999999" customHeight="1" x14ac:dyDescent="0.35">
      <c r="A2" s="26" t="s">
        <v>0</v>
      </c>
      <c r="B2" s="19"/>
      <c r="C2" s="19"/>
      <c r="D2" s="19"/>
    </row>
    <row r="3" spans="1:4" ht="16" customHeight="1" x14ac:dyDescent="0.35">
      <c r="A3" s="26" t="s">
        <v>1</v>
      </c>
      <c r="B3" s="19"/>
      <c r="C3" s="19"/>
      <c r="D3" s="19"/>
    </row>
    <row r="4" spans="1:4" ht="16" customHeight="1" x14ac:dyDescent="0.35">
      <c r="A4" s="21" t="s">
        <v>105</v>
      </c>
      <c r="B4" s="19"/>
      <c r="C4" s="19"/>
      <c r="D4" s="19"/>
    </row>
    <row r="5" spans="1:4" ht="15.5" x14ac:dyDescent="0.35">
      <c r="A5" s="24" t="s">
        <v>2</v>
      </c>
      <c r="B5" s="25"/>
      <c r="C5" s="25"/>
      <c r="D5" s="19"/>
    </row>
    <row r="6" spans="1:4" ht="15.5" x14ac:dyDescent="0.35">
      <c r="C6" s="36" t="s">
        <v>3</v>
      </c>
      <c r="D6" s="19"/>
    </row>
    <row r="7" spans="1:4" ht="15.5" x14ac:dyDescent="0.35">
      <c r="A7" s="19"/>
      <c r="B7" s="19"/>
      <c r="C7" s="19"/>
      <c r="D7" s="19"/>
    </row>
    <row r="8" spans="1:4" ht="15.5" x14ac:dyDescent="0.35">
      <c r="A8" s="19"/>
      <c r="B8" s="19"/>
      <c r="C8" s="19"/>
      <c r="D8" s="19"/>
    </row>
    <row r="9" spans="1:4" ht="15.5" x14ac:dyDescent="0.35">
      <c r="A9" s="19"/>
      <c r="B9" s="19"/>
      <c r="C9" s="19"/>
      <c r="D9" s="19"/>
    </row>
    <row r="10" spans="1:4" ht="15.5" x14ac:dyDescent="0.35">
      <c r="A10" s="19"/>
      <c r="B10" s="19"/>
      <c r="C10" s="19"/>
      <c r="D10" s="19"/>
    </row>
    <row r="11" spans="1:4" ht="15.5" x14ac:dyDescent="0.35">
      <c r="A11" s="19"/>
      <c r="B11" s="19"/>
      <c r="C11" s="19"/>
      <c r="D11" s="19"/>
    </row>
    <row r="12" spans="1:4" ht="15.5" x14ac:dyDescent="0.35">
      <c r="A12" s="2" t="s">
        <v>4</v>
      </c>
      <c r="B12" s="19"/>
      <c r="C12" s="19"/>
      <c r="D12" s="19"/>
    </row>
    <row r="13" spans="1:4" ht="15.5" x14ac:dyDescent="0.35">
      <c r="B13" s="33"/>
      <c r="C13" s="33"/>
    </row>
    <row r="14" spans="1:4" ht="15.5" x14ac:dyDescent="0.35">
      <c r="A14" s="19" t="s">
        <v>63</v>
      </c>
      <c r="B14" s="35">
        <v>283780</v>
      </c>
      <c r="C14" s="35"/>
      <c r="D14" s="52"/>
    </row>
    <row r="15" spans="1:4" ht="15.5" hidden="1" x14ac:dyDescent="0.35">
      <c r="A15" s="19" t="s">
        <v>74</v>
      </c>
      <c r="B15" s="79">
        <v>0</v>
      </c>
      <c r="C15" s="28"/>
      <c r="D15" s="37"/>
    </row>
    <row r="16" spans="1:4" ht="15.5" hidden="1" x14ac:dyDescent="0.35">
      <c r="A16" s="48" t="s">
        <v>96</v>
      </c>
      <c r="B16" s="80">
        <v>0</v>
      </c>
      <c r="C16" s="28"/>
      <c r="D16" s="37"/>
    </row>
    <row r="17" spans="1:4" ht="17" x14ac:dyDescent="0.5">
      <c r="A17" s="24" t="s">
        <v>5</v>
      </c>
      <c r="B17" s="32">
        <v>1963843</v>
      </c>
      <c r="C17" s="32"/>
      <c r="D17" s="40"/>
    </row>
    <row r="18" spans="1:4" ht="15.5" x14ac:dyDescent="0.35">
      <c r="A18" s="19"/>
      <c r="B18" s="19"/>
      <c r="C18" s="19"/>
      <c r="D18" s="19"/>
    </row>
    <row r="19" spans="1:4" ht="18" x14ac:dyDescent="0.6">
      <c r="A19" s="8" t="s">
        <v>6</v>
      </c>
      <c r="B19" s="41">
        <v>2247623</v>
      </c>
      <c r="C19" s="34"/>
      <c r="D19" s="39"/>
    </row>
    <row r="20" spans="1:4" ht="15.5" x14ac:dyDescent="0.35">
      <c r="A20" s="19"/>
      <c r="B20" s="19"/>
      <c r="C20" s="19"/>
      <c r="D20" s="19"/>
    </row>
    <row r="21" spans="1:4" ht="15.5" x14ac:dyDescent="0.35">
      <c r="A21" s="19"/>
      <c r="B21" s="19"/>
      <c r="C21" s="19"/>
      <c r="D21" s="19"/>
    </row>
    <row r="22" spans="1:4" ht="15.5" x14ac:dyDescent="0.35">
      <c r="A22" s="2" t="s">
        <v>77</v>
      </c>
      <c r="B22" s="19"/>
      <c r="C22" s="19"/>
      <c r="D22" s="19"/>
    </row>
    <row r="23" spans="1:4" ht="15.5" x14ac:dyDescent="0.35">
      <c r="A23" s="24"/>
      <c r="B23" s="27"/>
      <c r="C23" s="27"/>
      <c r="D23" s="37"/>
    </row>
    <row r="24" spans="1:4" ht="15.5" x14ac:dyDescent="0.35">
      <c r="A24" s="24" t="s">
        <v>81</v>
      </c>
      <c r="B24" s="35">
        <v>1513621</v>
      </c>
      <c r="C24" s="28"/>
      <c r="D24" s="38"/>
    </row>
    <row r="25" spans="1:4" ht="15.5" hidden="1" x14ac:dyDescent="0.35">
      <c r="A25" s="24"/>
      <c r="B25" s="35"/>
      <c r="C25" s="28"/>
      <c r="D25" s="38"/>
    </row>
    <row r="26" spans="1:4" ht="15.5" x14ac:dyDescent="0.35">
      <c r="A26" s="24" t="s">
        <v>72</v>
      </c>
      <c r="B26" s="79">
        <v>15065</v>
      </c>
      <c r="C26" s="28"/>
      <c r="D26" s="53"/>
    </row>
    <row r="27" spans="1:4" ht="15.5" hidden="1" x14ac:dyDescent="0.35">
      <c r="A27" s="24"/>
      <c r="B27" s="51"/>
      <c r="C27" s="28"/>
      <c r="D27" s="37"/>
    </row>
    <row r="28" spans="1:4" ht="17" x14ac:dyDescent="0.5">
      <c r="A28" s="24" t="s">
        <v>7</v>
      </c>
      <c r="B28" s="54">
        <v>718937</v>
      </c>
      <c r="C28" s="32"/>
      <c r="D28" s="37"/>
    </row>
    <row r="29" spans="1:4" ht="15.5" x14ac:dyDescent="0.35">
      <c r="A29" s="49"/>
      <c r="B29" s="50"/>
      <c r="C29" s="19"/>
      <c r="D29" s="38"/>
    </row>
    <row r="30" spans="1:4" ht="18" x14ac:dyDescent="0.6">
      <c r="A30" s="8" t="s">
        <v>78</v>
      </c>
      <c r="B30" s="41">
        <v>2247623</v>
      </c>
      <c r="C30" s="34"/>
      <c r="D30" s="39"/>
    </row>
    <row r="31" spans="1:4" ht="15.5" x14ac:dyDescent="0.35">
      <c r="A31" s="19"/>
      <c r="D31" s="19"/>
    </row>
    <row r="35" spans="2:2" x14ac:dyDescent="0.3">
      <c r="B35" s="47"/>
    </row>
  </sheetData>
  <phoneticPr fontId="23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3"/>
  <sheetViews>
    <sheetView showGridLines="0" topLeftCell="A10" zoomScaleNormal="100" workbookViewId="0">
      <selection activeCell="C28" sqref="C28"/>
    </sheetView>
  </sheetViews>
  <sheetFormatPr defaultColWidth="9.1796875" defaultRowHeight="13" x14ac:dyDescent="0.3"/>
  <cols>
    <col min="1" max="1" width="40.7265625" style="3" customWidth="1"/>
    <col min="2" max="2" width="13.54296875" style="3" bestFit="1" customWidth="1"/>
    <col min="3" max="3" width="12.7265625" style="3" customWidth="1"/>
    <col min="4" max="4" width="18.81640625" style="3" customWidth="1"/>
    <col min="5" max="5" width="12.7265625" style="3" customWidth="1"/>
    <col min="6" max="16384" width="9.1796875" style="3"/>
  </cols>
  <sheetData>
    <row r="1" spans="1:5" ht="17.5" x14ac:dyDescent="0.35">
      <c r="A1" s="26"/>
    </row>
    <row r="2" spans="1:5" ht="17.149999999999999" customHeight="1" x14ac:dyDescent="0.35">
      <c r="A2" s="20" t="s">
        <v>0</v>
      </c>
      <c r="B2" s="58"/>
      <c r="C2" s="58"/>
      <c r="D2" s="58"/>
      <c r="E2" s="58"/>
    </row>
    <row r="3" spans="1:5" ht="16" customHeight="1" x14ac:dyDescent="0.35">
      <c r="A3" s="20" t="s">
        <v>8</v>
      </c>
      <c r="B3" s="58"/>
      <c r="C3" s="58"/>
      <c r="D3" s="58"/>
      <c r="E3" s="58"/>
    </row>
    <row r="4" spans="1:5" ht="16" customHeight="1" x14ac:dyDescent="0.35">
      <c r="A4" s="21" t="s">
        <v>105</v>
      </c>
      <c r="B4" s="58"/>
      <c r="C4" s="58"/>
      <c r="D4" s="58"/>
      <c r="E4" s="58"/>
    </row>
    <row r="5" spans="1:5" ht="14.15" customHeight="1" x14ac:dyDescent="0.35">
      <c r="A5" s="48" t="s">
        <v>2</v>
      </c>
      <c r="B5" s="58"/>
      <c r="C5" s="58"/>
      <c r="D5" s="58"/>
      <c r="E5" s="58"/>
    </row>
    <row r="6" spans="1:5" ht="15.5" x14ac:dyDescent="0.35">
      <c r="A6" s="48"/>
      <c r="B6" s="48"/>
      <c r="C6" s="48"/>
      <c r="D6" s="48"/>
      <c r="E6" s="36" t="s">
        <v>9</v>
      </c>
    </row>
    <row r="7" spans="1:5" ht="12" customHeight="1" x14ac:dyDescent="0.35">
      <c r="A7" s="48"/>
      <c r="B7" s="48"/>
      <c r="C7" s="48"/>
      <c r="D7" s="48"/>
      <c r="E7" s="48"/>
    </row>
    <row r="8" spans="1:5" ht="12" customHeight="1" x14ac:dyDescent="0.35">
      <c r="A8" s="48"/>
      <c r="B8" s="48"/>
      <c r="C8" s="48"/>
      <c r="D8" s="48"/>
      <c r="E8" s="48"/>
    </row>
    <row r="9" spans="1:5" ht="12" customHeight="1" x14ac:dyDescent="0.35">
      <c r="A9" s="48"/>
      <c r="B9" s="48"/>
      <c r="C9" s="48"/>
      <c r="D9" s="48"/>
      <c r="E9" s="48"/>
    </row>
    <row r="10" spans="1:5" ht="15.5" x14ac:dyDescent="0.35">
      <c r="A10" s="48"/>
      <c r="B10" s="63"/>
      <c r="C10" s="63" t="s">
        <v>10</v>
      </c>
      <c r="D10" s="63" t="s">
        <v>11</v>
      </c>
      <c r="E10" s="63"/>
    </row>
    <row r="11" spans="1:5" ht="15.5" x14ac:dyDescent="0.35">
      <c r="A11" s="48"/>
      <c r="B11" s="63" t="s">
        <v>12</v>
      </c>
      <c r="C11" s="63" t="s">
        <v>13</v>
      </c>
      <c r="D11" s="63" t="s">
        <v>13</v>
      </c>
      <c r="E11" s="63" t="s">
        <v>14</v>
      </c>
    </row>
    <row r="12" spans="1:5" ht="15.5" x14ac:dyDescent="0.35">
      <c r="A12" s="48"/>
      <c r="B12" s="22" t="s">
        <v>15</v>
      </c>
      <c r="C12" s="23" t="s">
        <v>16</v>
      </c>
      <c r="D12" s="23" t="s">
        <v>16</v>
      </c>
      <c r="E12" s="22" t="s">
        <v>17</v>
      </c>
    </row>
    <row r="13" spans="1:5" ht="15.5" x14ac:dyDescent="0.35">
      <c r="A13" s="48"/>
      <c r="B13" s="48"/>
      <c r="C13" s="48"/>
      <c r="D13" s="48"/>
      <c r="E13" s="48"/>
    </row>
    <row r="14" spans="1:5" ht="15.5" x14ac:dyDescent="0.35">
      <c r="A14" s="64" t="s">
        <v>18</v>
      </c>
      <c r="B14" s="48"/>
      <c r="C14" s="48"/>
      <c r="D14" s="48"/>
      <c r="E14" s="48"/>
    </row>
    <row r="15" spans="1:5" ht="15.5" x14ac:dyDescent="0.35">
      <c r="A15" s="48" t="s">
        <v>19</v>
      </c>
      <c r="B15" s="65">
        <v>1676000</v>
      </c>
      <c r="C15" s="65">
        <v>0</v>
      </c>
      <c r="D15" s="65">
        <v>0</v>
      </c>
      <c r="E15" s="65">
        <v>1676000</v>
      </c>
    </row>
    <row r="16" spans="1:5" ht="17" x14ac:dyDescent="0.5">
      <c r="A16" s="48" t="s">
        <v>20</v>
      </c>
      <c r="B16" s="66">
        <v>415900</v>
      </c>
      <c r="C16" s="66">
        <v>28000</v>
      </c>
      <c r="D16" s="66">
        <v>0</v>
      </c>
      <c r="E16" s="66">
        <v>443900</v>
      </c>
    </row>
    <row r="17" spans="1:5" ht="12" customHeight="1" x14ac:dyDescent="0.35">
      <c r="A17" s="48"/>
      <c r="B17" s="67"/>
      <c r="C17" s="67"/>
      <c r="D17" s="67"/>
      <c r="E17" s="67"/>
    </row>
    <row r="18" spans="1:5" ht="17" x14ac:dyDescent="0.5">
      <c r="A18" s="68" t="s">
        <v>21</v>
      </c>
      <c r="B18" s="66">
        <v>2091900</v>
      </c>
      <c r="C18" s="66">
        <v>28000</v>
      </c>
      <c r="D18" s="66">
        <v>0</v>
      </c>
      <c r="E18" s="66">
        <v>2119900</v>
      </c>
    </row>
    <row r="19" spans="1:5" ht="12" customHeight="1" x14ac:dyDescent="0.35">
      <c r="A19" s="48"/>
      <c r="B19" s="67"/>
      <c r="C19" s="67"/>
      <c r="D19" s="67"/>
      <c r="E19" s="67"/>
    </row>
    <row r="20" spans="1:5" ht="12" customHeight="1" x14ac:dyDescent="0.35">
      <c r="A20" s="48"/>
      <c r="B20" s="67"/>
      <c r="C20" s="67"/>
      <c r="D20" s="67"/>
      <c r="E20" s="67"/>
    </row>
    <row r="21" spans="1:5" ht="15.5" x14ac:dyDescent="0.35">
      <c r="A21" s="64" t="s">
        <v>22</v>
      </c>
      <c r="B21" s="67"/>
      <c r="C21" s="67"/>
      <c r="D21" s="67"/>
      <c r="E21" s="67"/>
    </row>
    <row r="22" spans="1:5" ht="15.5" x14ac:dyDescent="0.35">
      <c r="A22" s="48" t="s">
        <v>83</v>
      </c>
      <c r="B22" s="67">
        <v>2094476</v>
      </c>
      <c r="C22" s="67">
        <v>10315</v>
      </c>
      <c r="D22" s="67">
        <v>0</v>
      </c>
      <c r="E22" s="67">
        <v>2104791</v>
      </c>
    </row>
    <row r="23" spans="1:5" ht="17" x14ac:dyDescent="0.5">
      <c r="A23" s="48" t="s">
        <v>23</v>
      </c>
      <c r="B23" s="66">
        <v>0</v>
      </c>
      <c r="C23" s="66">
        <v>156317</v>
      </c>
      <c r="D23" s="66">
        <v>0</v>
      </c>
      <c r="E23" s="66">
        <v>156317</v>
      </c>
    </row>
    <row r="24" spans="1:5" ht="12" customHeight="1" x14ac:dyDescent="0.35">
      <c r="A24" s="48"/>
      <c r="B24" s="67"/>
      <c r="C24" s="67"/>
      <c r="D24" s="67"/>
      <c r="E24" s="67"/>
    </row>
    <row r="25" spans="1:5" ht="15.5" x14ac:dyDescent="0.35">
      <c r="A25" s="68" t="s">
        <v>24</v>
      </c>
      <c r="B25" s="67">
        <v>2094476</v>
      </c>
      <c r="C25" s="67">
        <v>-146002</v>
      </c>
      <c r="D25" s="67">
        <v>0</v>
      </c>
      <c r="E25" s="67">
        <v>1948474</v>
      </c>
    </row>
    <row r="26" spans="1:5" ht="15.5" x14ac:dyDescent="0.35">
      <c r="A26" s="48"/>
      <c r="B26" s="67"/>
      <c r="C26" s="67"/>
      <c r="D26" s="67"/>
      <c r="E26" s="67"/>
    </row>
    <row r="27" spans="1:5" ht="15.5" x14ac:dyDescent="0.35">
      <c r="A27" s="48" t="s">
        <v>25</v>
      </c>
      <c r="B27" s="67">
        <v>-112000</v>
      </c>
      <c r="C27" s="67">
        <v>-37750</v>
      </c>
      <c r="D27" s="67">
        <v>0</v>
      </c>
      <c r="E27" s="67">
        <v>-149750</v>
      </c>
    </row>
    <row r="28" spans="1:5" ht="17" x14ac:dyDescent="0.5">
      <c r="A28" s="48" t="s">
        <v>26</v>
      </c>
      <c r="B28" s="66">
        <v>0</v>
      </c>
      <c r="C28" s="66">
        <v>0</v>
      </c>
      <c r="D28" s="66">
        <v>0</v>
      </c>
      <c r="E28" s="66">
        <v>0</v>
      </c>
    </row>
    <row r="29" spans="1:5" ht="12" customHeight="1" x14ac:dyDescent="0.35">
      <c r="A29" s="48"/>
      <c r="B29" s="67"/>
      <c r="C29" s="67"/>
      <c r="D29" s="67"/>
      <c r="E29" s="67"/>
    </row>
    <row r="30" spans="1:5" ht="17" x14ac:dyDescent="0.5">
      <c r="A30" s="68" t="s">
        <v>27</v>
      </c>
      <c r="B30" s="66">
        <v>1982476</v>
      </c>
      <c r="C30" s="66">
        <v>-183752</v>
      </c>
      <c r="D30" s="66">
        <v>0</v>
      </c>
      <c r="E30" s="66">
        <v>1798724</v>
      </c>
    </row>
    <row r="31" spans="1:5" ht="12" customHeight="1" x14ac:dyDescent="0.35">
      <c r="A31" s="48"/>
      <c r="B31" s="67"/>
      <c r="C31" s="67"/>
      <c r="D31" s="67"/>
      <c r="E31" s="67"/>
    </row>
    <row r="32" spans="1:5" ht="15.5" x14ac:dyDescent="0.35">
      <c r="A32" s="68" t="s">
        <v>28</v>
      </c>
      <c r="B32" s="67">
        <v>109424</v>
      </c>
      <c r="C32" s="67">
        <v>211752</v>
      </c>
      <c r="D32" s="67">
        <v>0</v>
      </c>
      <c r="E32" s="67">
        <v>321176</v>
      </c>
    </row>
    <row r="33" spans="1:5" ht="12" customHeight="1" x14ac:dyDescent="0.35">
      <c r="A33" s="48"/>
      <c r="B33" s="67"/>
      <c r="C33" s="67"/>
      <c r="D33" s="67"/>
      <c r="E33" s="67"/>
    </row>
    <row r="34" spans="1:5" ht="15.5" hidden="1" x14ac:dyDescent="0.35">
      <c r="A34" s="68" t="s">
        <v>29</v>
      </c>
      <c r="B34" s="67">
        <v>0</v>
      </c>
      <c r="C34" s="67">
        <v>0</v>
      </c>
      <c r="D34" s="69">
        <v>0</v>
      </c>
      <c r="E34" s="67">
        <v>0</v>
      </c>
    </row>
    <row r="35" spans="1:5" ht="12" customHeight="1" x14ac:dyDescent="0.35">
      <c r="A35" s="48"/>
      <c r="B35" s="67"/>
      <c r="C35" s="67"/>
      <c r="D35" s="67"/>
      <c r="E35" s="67"/>
    </row>
    <row r="36" spans="1:5" ht="17" x14ac:dyDescent="0.5">
      <c r="A36" s="45" t="s">
        <v>99</v>
      </c>
      <c r="B36" s="66">
        <v>397761</v>
      </c>
      <c r="C36" s="66">
        <v>0</v>
      </c>
      <c r="D36" s="66">
        <v>0</v>
      </c>
      <c r="E36" s="66">
        <v>397761</v>
      </c>
    </row>
    <row r="37" spans="1:5" ht="12" customHeight="1" x14ac:dyDescent="0.35">
      <c r="A37" s="48"/>
      <c r="B37" s="67"/>
      <c r="C37" s="67"/>
      <c r="D37" s="67"/>
      <c r="E37" s="67"/>
    </row>
    <row r="38" spans="1:5" ht="16.5" x14ac:dyDescent="0.45">
      <c r="A38" s="46" t="s">
        <v>106</v>
      </c>
      <c r="B38" s="70">
        <v>507185</v>
      </c>
      <c r="C38" s="70">
        <v>211752</v>
      </c>
      <c r="D38" s="70">
        <v>0</v>
      </c>
      <c r="E38" s="70">
        <v>718937</v>
      </c>
    </row>
    <row r="39" spans="1:5" ht="18" x14ac:dyDescent="0.6">
      <c r="A39" s="19"/>
      <c r="B39" s="42"/>
      <c r="C39" s="42"/>
      <c r="D39" s="42"/>
      <c r="E39" s="42"/>
    </row>
    <row r="40" spans="1:5" ht="12.75" hidden="1" customHeight="1" x14ac:dyDescent="0.35">
      <c r="A40" s="31" t="s">
        <v>100</v>
      </c>
      <c r="B40" s="43"/>
      <c r="C40" s="43"/>
      <c r="D40" s="43"/>
      <c r="E40" s="43"/>
    </row>
    <row r="41" spans="1:5" ht="14" hidden="1" x14ac:dyDescent="0.3">
      <c r="A41" s="31" t="s">
        <v>101</v>
      </c>
      <c r="E41" s="71"/>
    </row>
    <row r="42" spans="1:5" ht="14" hidden="1" x14ac:dyDescent="0.3">
      <c r="A42" s="31" t="s">
        <v>103</v>
      </c>
      <c r="E42" s="71"/>
    </row>
    <row r="43" spans="1:5" ht="14" hidden="1" x14ac:dyDescent="0.3">
      <c r="A43" s="31" t="s">
        <v>102</v>
      </c>
      <c r="E43" s="71"/>
    </row>
  </sheetData>
  <phoneticPr fontId="23" type="noConversion"/>
  <printOptions gridLinesSet="0"/>
  <pageMargins left="0.65" right="0.65" top="0.75" bottom="0.5" header="0.25" footer="0.25"/>
  <pageSetup scale="9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6"/>
  <sheetViews>
    <sheetView showGridLines="0" topLeftCell="A10" workbookViewId="0">
      <selection activeCell="M29" sqref="M29"/>
    </sheetView>
  </sheetViews>
  <sheetFormatPr defaultColWidth="9.1796875" defaultRowHeight="13" x14ac:dyDescent="0.3"/>
  <cols>
    <col min="1" max="1" width="34.54296875" style="3" customWidth="1"/>
    <col min="2" max="2" width="1.7265625" style="3" customWidth="1"/>
    <col min="3" max="3" width="12.7265625" style="3" customWidth="1"/>
    <col min="4" max="4" width="1.54296875" style="3" customWidth="1"/>
    <col min="5" max="5" width="12.26953125" style="3" customWidth="1"/>
    <col min="6" max="6" width="1.54296875" style="3" customWidth="1"/>
    <col min="7" max="7" width="12.7265625" style="3" customWidth="1"/>
    <col min="8" max="8" width="1.453125" style="3" customWidth="1"/>
    <col min="9" max="9" width="13.26953125" style="3" customWidth="1"/>
    <col min="10" max="10" width="1.7265625" style="3" customWidth="1"/>
    <col min="11" max="11" width="14.453125" style="3" customWidth="1"/>
    <col min="12" max="16384" width="9.1796875" style="3"/>
  </cols>
  <sheetData>
    <row r="1" spans="1:11" ht="15" x14ac:dyDescent="0.3">
      <c r="A1" s="2"/>
    </row>
    <row r="2" spans="1:11" ht="15" x14ac:dyDescent="0.3">
      <c r="A2" s="2" t="s">
        <v>0</v>
      </c>
    </row>
    <row r="3" spans="1:11" ht="15" x14ac:dyDescent="0.3">
      <c r="A3" s="2" t="s">
        <v>30</v>
      </c>
    </row>
    <row r="4" spans="1:11" ht="15" x14ac:dyDescent="0.3">
      <c r="A4" s="46" t="s">
        <v>107</v>
      </c>
    </row>
    <row r="5" spans="1:11" ht="14" x14ac:dyDescent="0.3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0" t="s">
        <v>31</v>
      </c>
    </row>
    <row r="6" spans="1:11" ht="14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4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4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4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4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4" x14ac:dyDescent="0.3">
      <c r="A11" s="5"/>
      <c r="B11" s="5"/>
      <c r="C11" s="7"/>
      <c r="D11" s="5"/>
      <c r="E11" s="11" t="s">
        <v>32</v>
      </c>
      <c r="F11" s="5"/>
      <c r="G11" s="7"/>
      <c r="H11" s="5"/>
      <c r="I11" s="7"/>
      <c r="J11" s="5"/>
      <c r="K11" s="7"/>
    </row>
    <row r="12" spans="1:11" ht="14" x14ac:dyDescent="0.3">
      <c r="A12" s="5"/>
      <c r="B12" s="5"/>
      <c r="C12" s="11" t="s">
        <v>33</v>
      </c>
      <c r="D12" s="5"/>
      <c r="E12" s="11" t="s">
        <v>34</v>
      </c>
      <c r="F12" s="5"/>
      <c r="G12" s="11" t="s">
        <v>14</v>
      </c>
      <c r="H12" s="5"/>
      <c r="I12" s="11" t="s">
        <v>35</v>
      </c>
      <c r="J12" s="5"/>
      <c r="K12" s="11" t="s">
        <v>36</v>
      </c>
    </row>
    <row r="13" spans="1:11" ht="14" x14ac:dyDescent="0.3">
      <c r="A13" s="5"/>
      <c r="B13" s="5"/>
      <c r="C13" s="12" t="s">
        <v>37</v>
      </c>
      <c r="D13" s="5"/>
      <c r="E13" s="12" t="s">
        <v>16</v>
      </c>
      <c r="F13" s="5"/>
      <c r="G13" s="12" t="s">
        <v>17</v>
      </c>
      <c r="H13" s="5"/>
      <c r="I13" s="12" t="s">
        <v>37</v>
      </c>
      <c r="J13" s="5"/>
      <c r="K13" s="12" t="s">
        <v>37</v>
      </c>
    </row>
    <row r="14" spans="1:11" ht="14" x14ac:dyDescent="0.3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1" ht="14" x14ac:dyDescent="0.3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4" x14ac:dyDescent="0.3">
      <c r="A16" s="4" t="s">
        <v>69</v>
      </c>
      <c r="B16" s="5"/>
      <c r="C16" s="55">
        <v>344400</v>
      </c>
      <c r="D16" s="5"/>
      <c r="E16" s="55">
        <v>0</v>
      </c>
      <c r="F16" s="5"/>
      <c r="G16" s="55">
        <v>344400</v>
      </c>
      <c r="H16" s="5"/>
      <c r="I16" s="55">
        <v>24962</v>
      </c>
      <c r="J16" s="5"/>
      <c r="K16" s="55">
        <v>319438</v>
      </c>
    </row>
    <row r="17" spans="1:11" ht="14" x14ac:dyDescent="0.3">
      <c r="A17" s="4" t="s">
        <v>39</v>
      </c>
      <c r="B17" s="5"/>
      <c r="C17" s="56">
        <v>402400</v>
      </c>
      <c r="D17" s="5"/>
      <c r="E17" s="56">
        <v>0</v>
      </c>
      <c r="F17" s="5"/>
      <c r="G17" s="56">
        <v>402400</v>
      </c>
      <c r="H17" s="5"/>
      <c r="I17" s="56">
        <v>966</v>
      </c>
      <c r="J17" s="5"/>
      <c r="K17" s="56">
        <v>401434</v>
      </c>
    </row>
    <row r="18" spans="1:11" ht="14" x14ac:dyDescent="0.3">
      <c r="A18" s="4" t="s">
        <v>91</v>
      </c>
      <c r="B18" s="5"/>
      <c r="C18" s="56">
        <v>794100</v>
      </c>
      <c r="D18" s="5"/>
      <c r="E18" s="56">
        <v>0</v>
      </c>
      <c r="F18" s="5"/>
      <c r="G18" s="56">
        <v>794100</v>
      </c>
      <c r="H18" s="5"/>
      <c r="I18" s="56">
        <v>2</v>
      </c>
      <c r="J18" s="5"/>
      <c r="K18" s="56">
        <v>794098</v>
      </c>
    </row>
    <row r="19" spans="1:11" ht="15.5" x14ac:dyDescent="0.45">
      <c r="A19" s="4" t="s">
        <v>73</v>
      </c>
      <c r="B19" s="5"/>
      <c r="C19" s="57">
        <v>106300</v>
      </c>
      <c r="D19" s="5"/>
      <c r="E19" s="57">
        <v>0</v>
      </c>
      <c r="F19" s="5"/>
      <c r="G19" s="57">
        <v>106300</v>
      </c>
      <c r="H19" s="5"/>
      <c r="I19" s="57">
        <v>32225</v>
      </c>
      <c r="J19" s="5"/>
      <c r="K19" s="57">
        <v>74075</v>
      </c>
    </row>
    <row r="20" spans="1:11" ht="14" x14ac:dyDescent="0.3">
      <c r="A20" s="4" t="s">
        <v>104</v>
      </c>
      <c r="B20" s="5"/>
      <c r="C20" s="56">
        <v>45000</v>
      </c>
      <c r="D20" s="5"/>
      <c r="E20" s="56">
        <v>0</v>
      </c>
      <c r="F20" s="5"/>
      <c r="G20" s="56">
        <v>45000</v>
      </c>
      <c r="H20" s="5"/>
      <c r="I20" s="56">
        <v>0</v>
      </c>
      <c r="J20" s="5"/>
      <c r="K20" s="56">
        <v>45000</v>
      </c>
    </row>
    <row r="21" spans="1:11" ht="15.5" x14ac:dyDescent="0.45">
      <c r="A21" s="4" t="s">
        <v>40</v>
      </c>
      <c r="B21" s="5"/>
      <c r="C21" s="57">
        <v>1692200</v>
      </c>
      <c r="D21" s="5"/>
      <c r="E21" s="57">
        <v>0</v>
      </c>
      <c r="F21" s="72">
        <v>0</v>
      </c>
      <c r="G21" s="57">
        <v>1692200</v>
      </c>
      <c r="H21" s="5"/>
      <c r="I21" s="57">
        <v>58155</v>
      </c>
      <c r="J21" s="5"/>
      <c r="K21" s="57">
        <v>1634045</v>
      </c>
    </row>
    <row r="22" spans="1:11" ht="15.5" x14ac:dyDescent="0.45">
      <c r="A22" s="15" t="s">
        <v>65</v>
      </c>
      <c r="B22" s="5"/>
      <c r="C22" s="57">
        <v>-16200</v>
      </c>
      <c r="D22" s="5"/>
      <c r="E22" s="57">
        <v>0</v>
      </c>
      <c r="F22" s="5"/>
      <c r="G22" s="57">
        <v>-16200</v>
      </c>
      <c r="H22" s="5"/>
      <c r="I22" s="57">
        <v>-2370</v>
      </c>
      <c r="J22" s="5"/>
      <c r="K22" s="57">
        <v>-13830</v>
      </c>
    </row>
    <row r="23" spans="1:11" ht="14" x14ac:dyDescent="0.3">
      <c r="A23" s="5" t="s">
        <v>41</v>
      </c>
      <c r="B23" s="5"/>
      <c r="C23" s="56">
        <v>1676000</v>
      </c>
      <c r="D23" s="5"/>
      <c r="E23" s="56">
        <v>0</v>
      </c>
      <c r="F23" s="5"/>
      <c r="G23" s="56">
        <v>1676000</v>
      </c>
      <c r="H23" s="5"/>
      <c r="I23" s="56">
        <v>55785</v>
      </c>
      <c r="J23" s="5"/>
      <c r="K23" s="56">
        <v>1620215</v>
      </c>
    </row>
    <row r="24" spans="1:11" ht="14" x14ac:dyDescent="0.3">
      <c r="A24" s="6"/>
      <c r="B24" s="5"/>
      <c r="C24" s="56"/>
      <c r="D24" s="5"/>
      <c r="E24" s="56"/>
      <c r="F24" s="5"/>
      <c r="G24" s="56"/>
      <c r="H24" s="5"/>
      <c r="I24" s="56"/>
      <c r="J24" s="5"/>
      <c r="K24" s="56"/>
    </row>
    <row r="25" spans="1:11" ht="14" x14ac:dyDescent="0.3">
      <c r="A25" s="4" t="s">
        <v>42</v>
      </c>
      <c r="B25" s="5"/>
      <c r="C25" s="56"/>
      <c r="D25" s="5"/>
      <c r="E25" s="56"/>
      <c r="F25" s="5"/>
      <c r="G25" s="56"/>
      <c r="H25" s="5"/>
      <c r="I25" s="56"/>
      <c r="J25" s="5"/>
      <c r="K25" s="56"/>
    </row>
    <row r="26" spans="1:11" ht="14" x14ac:dyDescent="0.3">
      <c r="A26" s="4" t="s">
        <v>43</v>
      </c>
      <c r="B26" s="5"/>
      <c r="C26" s="56">
        <v>269000</v>
      </c>
      <c r="D26" s="5"/>
      <c r="E26" s="56">
        <v>1300</v>
      </c>
      <c r="F26" s="5"/>
      <c r="G26" s="56">
        <v>270300</v>
      </c>
      <c r="H26" s="5"/>
      <c r="I26" s="56">
        <v>61831</v>
      </c>
      <c r="J26" s="5"/>
      <c r="K26" s="56">
        <v>208469</v>
      </c>
    </row>
    <row r="27" spans="1:11" ht="14" x14ac:dyDescent="0.3">
      <c r="A27" s="4" t="s">
        <v>44</v>
      </c>
      <c r="B27" s="5"/>
      <c r="C27" s="56">
        <v>142100</v>
      </c>
      <c r="D27" s="5"/>
      <c r="E27" s="56">
        <v>0</v>
      </c>
      <c r="F27" s="5"/>
      <c r="G27" s="56">
        <v>142100</v>
      </c>
      <c r="H27" s="5"/>
      <c r="I27" s="56">
        <v>29987</v>
      </c>
      <c r="J27" s="5"/>
      <c r="K27" s="56">
        <v>112113</v>
      </c>
    </row>
    <row r="28" spans="1:11" ht="14" x14ac:dyDescent="0.3">
      <c r="A28" s="4" t="s">
        <v>45</v>
      </c>
      <c r="B28" s="5"/>
      <c r="C28" s="56">
        <v>3300</v>
      </c>
      <c r="D28" s="5"/>
      <c r="E28" s="56">
        <v>26700</v>
      </c>
      <c r="F28" s="5"/>
      <c r="G28" s="56">
        <v>30000</v>
      </c>
      <c r="H28" s="5"/>
      <c r="I28" s="56">
        <v>8309</v>
      </c>
      <c r="J28" s="5"/>
      <c r="K28" s="56">
        <v>21691</v>
      </c>
    </row>
    <row r="29" spans="1:11" ht="14" x14ac:dyDescent="0.3">
      <c r="A29" s="4" t="s">
        <v>64</v>
      </c>
      <c r="B29" s="5"/>
      <c r="C29" s="56">
        <v>10100</v>
      </c>
      <c r="D29" s="5"/>
      <c r="E29" s="56">
        <v>0</v>
      </c>
      <c r="F29" s="5"/>
      <c r="G29" s="56">
        <v>10100</v>
      </c>
      <c r="H29" s="5"/>
      <c r="I29" s="56">
        <v>3010</v>
      </c>
      <c r="J29" s="5"/>
      <c r="K29" s="56">
        <v>7090</v>
      </c>
    </row>
    <row r="30" spans="1:11" ht="15.5" x14ac:dyDescent="0.45">
      <c r="A30" s="4" t="s">
        <v>85</v>
      </c>
      <c r="B30" s="5"/>
      <c r="C30" s="57">
        <v>-5500</v>
      </c>
      <c r="D30" s="5"/>
      <c r="E30" s="57">
        <v>0</v>
      </c>
      <c r="F30" s="5"/>
      <c r="G30" s="57">
        <v>-5500</v>
      </c>
      <c r="H30" s="5"/>
      <c r="I30" s="57">
        <v>0</v>
      </c>
      <c r="J30" s="5"/>
      <c r="K30" s="57">
        <v>-5500</v>
      </c>
    </row>
    <row r="31" spans="1:11" ht="15.5" hidden="1" x14ac:dyDescent="0.45">
      <c r="A31" s="4" t="s">
        <v>70</v>
      </c>
      <c r="B31" s="5"/>
      <c r="C31" s="57">
        <v>0</v>
      </c>
      <c r="D31" s="5"/>
      <c r="E31" s="57">
        <v>0</v>
      </c>
      <c r="F31" s="5"/>
      <c r="G31" s="57">
        <v>0</v>
      </c>
      <c r="H31" s="5"/>
      <c r="I31" s="57">
        <v>-1375</v>
      </c>
      <c r="J31" s="5"/>
      <c r="K31" s="57">
        <v>1375</v>
      </c>
    </row>
    <row r="32" spans="1:11" ht="14" x14ac:dyDescent="0.3">
      <c r="A32" s="4" t="s">
        <v>71</v>
      </c>
      <c r="B32" s="5"/>
      <c r="C32" s="56">
        <v>0</v>
      </c>
      <c r="D32" s="5"/>
      <c r="E32" s="56">
        <v>0</v>
      </c>
      <c r="F32" s="5"/>
      <c r="G32" s="56">
        <v>0</v>
      </c>
      <c r="H32" s="5"/>
      <c r="I32" s="56">
        <v>0</v>
      </c>
      <c r="J32" s="5"/>
      <c r="K32" s="56">
        <v>0</v>
      </c>
    </row>
    <row r="33" spans="1:16" ht="15.5" x14ac:dyDescent="0.45">
      <c r="A33" s="4" t="s">
        <v>40</v>
      </c>
      <c r="B33" s="5"/>
      <c r="C33" s="57">
        <v>419000</v>
      </c>
      <c r="D33" s="5"/>
      <c r="E33" s="57">
        <v>28000</v>
      </c>
      <c r="F33" s="5"/>
      <c r="G33" s="57">
        <v>447000</v>
      </c>
      <c r="H33" s="5"/>
      <c r="I33" s="57">
        <v>101762</v>
      </c>
      <c r="J33" s="5"/>
      <c r="K33" s="57">
        <v>345238</v>
      </c>
    </row>
    <row r="34" spans="1:16" ht="15.5" x14ac:dyDescent="0.45">
      <c r="A34" s="15" t="s">
        <v>66</v>
      </c>
      <c r="B34" s="5"/>
      <c r="C34" s="57">
        <v>-3100</v>
      </c>
      <c r="D34" s="5"/>
      <c r="E34" s="57">
        <v>0</v>
      </c>
      <c r="F34" s="5"/>
      <c r="G34" s="57">
        <v>-3100</v>
      </c>
      <c r="H34" s="5"/>
      <c r="I34" s="57">
        <v>-1490</v>
      </c>
      <c r="J34" s="5"/>
      <c r="K34" s="57">
        <v>-1610</v>
      </c>
    </row>
    <row r="35" spans="1:16" ht="14" x14ac:dyDescent="0.3">
      <c r="A35" s="15" t="s">
        <v>68</v>
      </c>
      <c r="B35" s="5"/>
      <c r="C35" s="56">
        <v>415900</v>
      </c>
      <c r="D35" s="5"/>
      <c r="E35" s="56">
        <v>28000</v>
      </c>
      <c r="F35" s="5"/>
      <c r="G35" s="56">
        <v>443900</v>
      </c>
      <c r="H35" s="5"/>
      <c r="I35" s="56">
        <v>100272</v>
      </c>
      <c r="J35" s="5"/>
      <c r="K35" s="56">
        <v>343628</v>
      </c>
    </row>
    <row r="36" spans="1:16" ht="17" x14ac:dyDescent="0.6">
      <c r="A36" s="16"/>
      <c r="B36" s="17"/>
      <c r="C36" s="73"/>
      <c r="D36" s="7"/>
      <c r="E36" s="73"/>
      <c r="F36" s="7"/>
      <c r="G36" s="73"/>
      <c r="H36" s="7"/>
      <c r="I36" s="73"/>
      <c r="J36" s="7"/>
      <c r="K36" s="73"/>
    </row>
    <row r="37" spans="1:16" s="58" customFormat="1" ht="15.5" x14ac:dyDescent="0.45">
      <c r="A37" s="74" t="s">
        <v>21</v>
      </c>
      <c r="B37" s="7"/>
      <c r="C37" s="82">
        <v>2091900</v>
      </c>
      <c r="D37" s="83"/>
      <c r="E37" s="82">
        <v>28000</v>
      </c>
      <c r="F37" s="83"/>
      <c r="G37" s="82">
        <v>2119900</v>
      </c>
      <c r="H37" s="83"/>
      <c r="I37" s="82">
        <v>156057</v>
      </c>
      <c r="J37" s="83"/>
      <c r="K37" s="82">
        <v>1963843</v>
      </c>
      <c r="L37" s="44"/>
      <c r="M37" s="75"/>
      <c r="O37" s="76"/>
      <c r="P37" s="76"/>
    </row>
    <row r="38" spans="1:16" ht="17" hidden="1" x14ac:dyDescent="0.6">
      <c r="A38" s="16"/>
      <c r="B38" s="17"/>
      <c r="C38" s="87">
        <v>0</v>
      </c>
      <c r="D38" s="88"/>
      <c r="E38" s="87">
        <v>0</v>
      </c>
      <c r="F38" s="88"/>
      <c r="G38" s="87">
        <v>0</v>
      </c>
      <c r="H38" s="88"/>
      <c r="I38" s="87">
        <v>0</v>
      </c>
      <c r="J38" s="88"/>
      <c r="K38" s="87">
        <v>0</v>
      </c>
    </row>
    <row r="39" spans="1:16" ht="17" hidden="1" x14ac:dyDescent="0.6">
      <c r="A39" s="16" t="s">
        <v>46</v>
      </c>
      <c r="B39" s="17"/>
      <c r="C39" s="73">
        <v>0</v>
      </c>
      <c r="D39" s="7"/>
      <c r="E39" s="73">
        <f>G39-C39</f>
        <v>0</v>
      </c>
      <c r="F39" s="7"/>
      <c r="G39" s="73">
        <v>0</v>
      </c>
      <c r="H39" s="7"/>
      <c r="I39" s="73">
        <v>0</v>
      </c>
      <c r="J39" s="7"/>
      <c r="K39" s="73">
        <f>G39-I39</f>
        <v>0</v>
      </c>
    </row>
    <row r="40" spans="1:16" ht="17" hidden="1" x14ac:dyDescent="0.6">
      <c r="A40" s="16"/>
      <c r="B40" s="17"/>
      <c r="C40" s="73"/>
      <c r="D40" s="7"/>
      <c r="E40" s="73"/>
      <c r="F40" s="7"/>
      <c r="G40" s="73"/>
      <c r="H40" s="7"/>
      <c r="I40" s="73"/>
      <c r="J40" s="7"/>
      <c r="K40" s="73"/>
    </row>
    <row r="41" spans="1:16" ht="17" hidden="1" x14ac:dyDescent="0.6">
      <c r="A41" s="16" t="s">
        <v>47</v>
      </c>
      <c r="B41" s="17"/>
      <c r="C41" s="73">
        <f>C36+C39</f>
        <v>0</v>
      </c>
      <c r="D41" s="7"/>
      <c r="E41" s="73">
        <f>E36+E39</f>
        <v>0</v>
      </c>
      <c r="F41" s="7"/>
      <c r="G41" s="73">
        <f>G36+G39</f>
        <v>0</v>
      </c>
      <c r="H41" s="7"/>
      <c r="I41" s="73">
        <f>I36+I39</f>
        <v>0</v>
      </c>
      <c r="J41" s="7"/>
      <c r="K41" s="73">
        <f>K36+K39</f>
        <v>0</v>
      </c>
    </row>
    <row r="42" spans="1:16" ht="17" hidden="1" x14ac:dyDescent="0.6">
      <c r="A42" s="16"/>
      <c r="B42" s="17"/>
      <c r="C42" s="73">
        <v>0</v>
      </c>
      <c r="D42" s="7"/>
      <c r="E42" s="73">
        <v>0</v>
      </c>
      <c r="F42" s="7"/>
      <c r="G42" s="73">
        <v>0</v>
      </c>
      <c r="H42" s="7"/>
      <c r="I42" s="73">
        <v>0</v>
      </c>
      <c r="J42" s="7"/>
      <c r="K42" s="73">
        <v>0</v>
      </c>
    </row>
    <row r="43" spans="1:16" ht="17" hidden="1" x14ac:dyDescent="0.6">
      <c r="A43" s="16"/>
      <c r="B43" s="17"/>
      <c r="C43" s="73"/>
      <c r="D43" s="7"/>
      <c r="E43" s="73"/>
      <c r="F43" s="7"/>
      <c r="G43" s="73"/>
      <c r="H43" s="7"/>
      <c r="I43" s="73" t="e">
        <f>ROUND(+#REF!/1000,0)</f>
        <v>#REF!</v>
      </c>
      <c r="J43" s="7"/>
      <c r="K43" s="73"/>
    </row>
    <row r="44" spans="1:16" ht="17" hidden="1" x14ac:dyDescent="0.6">
      <c r="A44" s="16"/>
      <c r="B44" s="17"/>
      <c r="C44" s="73"/>
      <c r="D44" s="7"/>
      <c r="E44" s="73"/>
      <c r="F44" s="7"/>
      <c r="G44" s="73"/>
      <c r="H44" s="7"/>
      <c r="I44" s="73" t="e">
        <f>I41-I43</f>
        <v>#REF!</v>
      </c>
      <c r="J44" s="7"/>
      <c r="K44" s="73"/>
    </row>
    <row r="45" spans="1:16" hidden="1" x14ac:dyDescent="0.3"/>
    <row r="46" spans="1:16" hidden="1" x14ac:dyDescent="0.3"/>
  </sheetData>
  <phoneticPr fontId="23" type="noConversion"/>
  <printOptions gridLinesSet="0"/>
  <pageMargins left="0.45" right="0.4" top="0.5" bottom="0.5" header="0.25" footer="0.25"/>
  <pageSetup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I39"/>
  <sheetViews>
    <sheetView showGridLines="0" tabSelected="1" zoomScaleNormal="100" workbookViewId="0">
      <selection activeCell="F41" sqref="F41"/>
    </sheetView>
  </sheetViews>
  <sheetFormatPr defaultColWidth="14.7265625" defaultRowHeight="13" x14ac:dyDescent="0.3"/>
  <cols>
    <col min="1" max="1" width="38.1796875" style="3" customWidth="1"/>
    <col min="2" max="2" width="1" style="3" customWidth="1"/>
    <col min="3" max="3" width="11" style="3" bestFit="1" customWidth="1"/>
    <col min="4" max="4" width="12" style="3" bestFit="1" customWidth="1"/>
    <col min="5" max="5" width="11.54296875" style="3" customWidth="1"/>
    <col min="6" max="6" width="12.1796875" style="3" bestFit="1" customWidth="1"/>
    <col min="7" max="7" width="13.81640625" style="3" bestFit="1" customWidth="1"/>
    <col min="8" max="9" width="12.1796875" style="3" bestFit="1" customWidth="1"/>
    <col min="10" max="10" width="16" style="3" bestFit="1" customWidth="1"/>
    <col min="11" max="16384" width="14.7265625" style="3"/>
  </cols>
  <sheetData>
    <row r="1" spans="1:9" x14ac:dyDescent="0.3">
      <c r="A1" s="58"/>
      <c r="B1" s="58"/>
      <c r="C1" s="58"/>
      <c r="D1" s="58"/>
      <c r="E1" s="58"/>
      <c r="F1" s="58"/>
      <c r="G1" s="58"/>
      <c r="H1" s="58"/>
      <c r="I1" s="58"/>
    </row>
    <row r="2" spans="1:9" ht="15" x14ac:dyDescent="0.3">
      <c r="A2" s="59"/>
      <c r="B2" s="58"/>
      <c r="C2" s="58"/>
      <c r="D2" s="58"/>
      <c r="E2" s="58"/>
      <c r="F2" s="58"/>
      <c r="G2" s="58"/>
      <c r="H2" s="58"/>
      <c r="I2" s="58"/>
    </row>
    <row r="3" spans="1:9" ht="15" customHeight="1" x14ac:dyDescent="0.3">
      <c r="A3" s="59" t="s">
        <v>0</v>
      </c>
      <c r="B3" s="58"/>
      <c r="C3" s="58"/>
      <c r="D3" s="58"/>
      <c r="E3" s="58"/>
      <c r="F3" s="58"/>
      <c r="G3" s="58"/>
      <c r="H3" s="58"/>
      <c r="I3" s="58"/>
    </row>
    <row r="4" spans="1:9" ht="15" customHeight="1" x14ac:dyDescent="0.3">
      <c r="A4" s="59" t="s">
        <v>48</v>
      </c>
      <c r="B4" s="58"/>
      <c r="C4" s="58"/>
      <c r="D4" s="58"/>
      <c r="E4" s="58"/>
      <c r="F4" s="58"/>
      <c r="G4" s="58"/>
      <c r="H4" s="58"/>
      <c r="I4" s="58"/>
    </row>
    <row r="5" spans="1:9" ht="15" x14ac:dyDescent="0.3">
      <c r="A5" s="46" t="s">
        <v>107</v>
      </c>
      <c r="B5" s="58"/>
      <c r="C5" s="58"/>
      <c r="D5" s="58"/>
      <c r="E5" s="58"/>
      <c r="F5" s="58"/>
      <c r="G5" s="58"/>
      <c r="H5" s="58"/>
      <c r="I5" s="60" t="s">
        <v>49</v>
      </c>
    </row>
    <row r="6" spans="1:9" ht="15.5" x14ac:dyDescent="0.35">
      <c r="A6" s="49" t="s">
        <v>2</v>
      </c>
      <c r="B6" s="58"/>
      <c r="C6" s="58"/>
      <c r="D6" s="58"/>
      <c r="E6" s="58"/>
      <c r="F6" s="58"/>
      <c r="G6" s="58"/>
      <c r="H6" s="58"/>
      <c r="I6" s="58"/>
    </row>
    <row r="7" spans="1:9" x14ac:dyDescent="0.3">
      <c r="A7" s="58"/>
      <c r="B7" s="58"/>
      <c r="C7" s="58"/>
      <c r="D7" s="58"/>
      <c r="E7" s="58"/>
      <c r="F7" s="58"/>
      <c r="G7" s="58"/>
      <c r="H7" s="58"/>
      <c r="I7" s="58"/>
    </row>
    <row r="8" spans="1:9" x14ac:dyDescent="0.3">
      <c r="A8" s="58"/>
      <c r="B8" s="58"/>
      <c r="C8" s="58"/>
      <c r="D8" s="58"/>
      <c r="E8" s="58"/>
      <c r="F8" s="58"/>
      <c r="G8" s="58"/>
      <c r="H8" s="58"/>
      <c r="I8" s="58"/>
    </row>
    <row r="9" spans="1:9" x14ac:dyDescent="0.3">
      <c r="A9" s="58"/>
      <c r="B9" s="58"/>
      <c r="C9" s="58"/>
      <c r="D9" s="58"/>
      <c r="E9" s="58"/>
      <c r="F9" s="58"/>
      <c r="G9" s="58"/>
      <c r="H9" s="58"/>
      <c r="I9" s="58"/>
    </row>
    <row r="10" spans="1:9" x14ac:dyDescent="0.3">
      <c r="A10" s="58"/>
      <c r="B10" s="58"/>
      <c r="C10" s="58"/>
      <c r="D10" s="58"/>
      <c r="E10" s="58"/>
      <c r="F10" s="58"/>
      <c r="G10" s="58"/>
      <c r="H10" s="58"/>
      <c r="I10" s="58"/>
    </row>
    <row r="11" spans="1:9" x14ac:dyDescent="0.3">
      <c r="A11" s="58"/>
      <c r="B11" s="58"/>
      <c r="C11" s="58"/>
      <c r="D11" s="58"/>
      <c r="E11" s="58"/>
      <c r="F11" s="58"/>
      <c r="G11" s="58"/>
      <c r="H11" s="58"/>
      <c r="I11" s="58"/>
    </row>
    <row r="12" spans="1:9" x14ac:dyDescent="0.3">
      <c r="A12" s="58"/>
      <c r="B12" s="9"/>
      <c r="C12" s="9"/>
      <c r="D12" s="9"/>
      <c r="E12" s="9"/>
      <c r="F12" s="9"/>
      <c r="G12" s="9"/>
      <c r="H12" s="9"/>
      <c r="I12" s="9"/>
    </row>
    <row r="13" spans="1:9" x14ac:dyDescent="0.3">
      <c r="A13" s="58"/>
      <c r="B13" s="85" t="s">
        <v>75</v>
      </c>
      <c r="C13" s="85"/>
      <c r="D13" s="78" t="s">
        <v>13</v>
      </c>
      <c r="E13" s="78" t="s">
        <v>33</v>
      </c>
      <c r="F13" s="1"/>
      <c r="G13" s="1"/>
      <c r="H13" s="1"/>
      <c r="I13" s="1"/>
    </row>
    <row r="14" spans="1:9" x14ac:dyDescent="0.3">
      <c r="A14" s="58"/>
      <c r="B14" s="85" t="s">
        <v>76</v>
      </c>
      <c r="C14" s="86"/>
      <c r="D14" s="78" t="s">
        <v>50</v>
      </c>
      <c r="E14" s="78" t="s">
        <v>51</v>
      </c>
      <c r="F14" s="78" t="s">
        <v>52</v>
      </c>
      <c r="G14" s="1"/>
      <c r="H14" s="78" t="s">
        <v>33</v>
      </c>
      <c r="I14" s="78" t="s">
        <v>80</v>
      </c>
    </row>
    <row r="15" spans="1:9" x14ac:dyDescent="0.3">
      <c r="A15" s="58"/>
      <c r="B15" s="29" t="s">
        <v>53</v>
      </c>
      <c r="C15" s="29"/>
      <c r="D15" s="30" t="s">
        <v>16</v>
      </c>
      <c r="E15" s="30" t="s">
        <v>54</v>
      </c>
      <c r="F15" s="29" t="s">
        <v>53</v>
      </c>
      <c r="G15" s="30" t="s">
        <v>55</v>
      </c>
      <c r="H15" s="30" t="s">
        <v>79</v>
      </c>
      <c r="I15" s="29" t="s">
        <v>53</v>
      </c>
    </row>
    <row r="16" spans="1:9" x14ac:dyDescent="0.3">
      <c r="A16" s="58"/>
      <c r="B16" s="58"/>
      <c r="C16" s="58"/>
      <c r="D16" s="58"/>
      <c r="E16" s="58"/>
      <c r="F16" s="58"/>
      <c r="G16" s="58"/>
      <c r="H16" s="58"/>
      <c r="I16" s="58"/>
    </row>
    <row r="17" spans="1:9" x14ac:dyDescent="0.3">
      <c r="A17" s="44" t="s">
        <v>56</v>
      </c>
      <c r="B17" s="44"/>
      <c r="C17" s="61">
        <v>854229</v>
      </c>
      <c r="D17" s="61">
        <v>29125</v>
      </c>
      <c r="E17" s="61">
        <v>0</v>
      </c>
      <c r="F17" s="61">
        <v>883354</v>
      </c>
      <c r="G17" s="61">
        <v>229808</v>
      </c>
      <c r="H17" s="61">
        <v>108900</v>
      </c>
      <c r="I17" s="61">
        <v>544646</v>
      </c>
    </row>
    <row r="18" spans="1:9" x14ac:dyDescent="0.3">
      <c r="A18" s="44" t="s">
        <v>86</v>
      </c>
      <c r="B18" s="44"/>
      <c r="C18" s="62">
        <v>78748</v>
      </c>
      <c r="D18" s="62">
        <v>6342</v>
      </c>
      <c r="E18" s="62">
        <v>0</v>
      </c>
      <c r="F18" s="62">
        <v>85090</v>
      </c>
      <c r="G18" s="62">
        <v>20434</v>
      </c>
      <c r="H18" s="62">
        <v>0</v>
      </c>
      <c r="I18" s="62">
        <v>64656</v>
      </c>
    </row>
    <row r="19" spans="1:9" x14ac:dyDescent="0.3">
      <c r="A19" s="44" t="s">
        <v>90</v>
      </c>
      <c r="B19" s="44"/>
      <c r="C19" s="62">
        <v>14113</v>
      </c>
      <c r="D19" s="62">
        <v>289</v>
      </c>
      <c r="E19" s="62">
        <v>0</v>
      </c>
      <c r="F19" s="62">
        <v>14402</v>
      </c>
      <c r="G19" s="62">
        <v>713</v>
      </c>
      <c r="H19" s="62">
        <v>0</v>
      </c>
      <c r="I19" s="62">
        <v>13689</v>
      </c>
    </row>
    <row r="20" spans="1:9" x14ac:dyDescent="0.3">
      <c r="A20" s="44" t="s">
        <v>97</v>
      </c>
      <c r="B20" s="44"/>
      <c r="C20" s="62">
        <v>648</v>
      </c>
      <c r="D20" s="62">
        <v>96</v>
      </c>
      <c r="E20" s="62">
        <v>0</v>
      </c>
      <c r="F20" s="62">
        <v>744</v>
      </c>
      <c r="G20" s="62">
        <v>190</v>
      </c>
      <c r="H20" s="62">
        <v>0</v>
      </c>
      <c r="I20" s="62">
        <v>554</v>
      </c>
    </row>
    <row r="21" spans="1:9" x14ac:dyDescent="0.3">
      <c r="A21" s="44" t="s">
        <v>87</v>
      </c>
      <c r="B21" s="44"/>
      <c r="C21" s="62">
        <v>842720</v>
      </c>
      <c r="D21" s="62">
        <v>0</v>
      </c>
      <c r="E21" s="62">
        <v>0</v>
      </c>
      <c r="F21" s="62">
        <v>842720</v>
      </c>
      <c r="G21" s="62">
        <v>189572</v>
      </c>
      <c r="H21" s="62">
        <v>40300</v>
      </c>
      <c r="I21" s="62">
        <v>612848</v>
      </c>
    </row>
    <row r="22" spans="1:9" x14ac:dyDescent="0.3">
      <c r="A22" s="44" t="s">
        <v>57</v>
      </c>
      <c r="B22" s="44"/>
      <c r="C22" s="62">
        <v>25911</v>
      </c>
      <c r="D22" s="62">
        <v>-25911</v>
      </c>
      <c r="E22" s="62">
        <v>0</v>
      </c>
      <c r="F22" s="62">
        <v>0</v>
      </c>
      <c r="G22" s="62">
        <v>0</v>
      </c>
      <c r="H22" s="62">
        <v>0</v>
      </c>
      <c r="I22" s="62">
        <v>0</v>
      </c>
    </row>
    <row r="23" spans="1:9" x14ac:dyDescent="0.3">
      <c r="A23" s="44" t="s">
        <v>62</v>
      </c>
      <c r="B23" s="44"/>
      <c r="C23" s="62">
        <v>6723</v>
      </c>
      <c r="D23" s="62">
        <v>0</v>
      </c>
      <c r="E23" s="62">
        <v>0</v>
      </c>
      <c r="F23" s="62">
        <v>6723</v>
      </c>
      <c r="G23" s="62">
        <v>2993</v>
      </c>
      <c r="H23" s="62">
        <v>0</v>
      </c>
      <c r="I23" s="62">
        <v>3730</v>
      </c>
    </row>
    <row r="24" spans="1:9" x14ac:dyDescent="0.3">
      <c r="A24" s="44" t="s">
        <v>82</v>
      </c>
      <c r="B24" s="44"/>
      <c r="C24" s="62">
        <v>14817</v>
      </c>
      <c r="D24" s="62">
        <v>373</v>
      </c>
      <c r="E24" s="62">
        <v>0</v>
      </c>
      <c r="F24" s="62">
        <v>15190</v>
      </c>
      <c r="G24" s="62">
        <v>1593</v>
      </c>
      <c r="H24" s="62">
        <v>0</v>
      </c>
      <c r="I24" s="62">
        <v>13597</v>
      </c>
    </row>
    <row r="25" spans="1:9" x14ac:dyDescent="0.3">
      <c r="A25" s="44" t="s">
        <v>58</v>
      </c>
      <c r="B25" s="44"/>
      <c r="C25" s="62">
        <v>382</v>
      </c>
      <c r="D25" s="62">
        <v>0</v>
      </c>
      <c r="E25" s="62">
        <v>0</v>
      </c>
      <c r="F25" s="62">
        <v>382</v>
      </c>
      <c r="G25" s="62">
        <v>0</v>
      </c>
      <c r="H25" s="62">
        <v>0</v>
      </c>
      <c r="I25" s="62">
        <v>382</v>
      </c>
    </row>
    <row r="26" spans="1:9" x14ac:dyDescent="0.3">
      <c r="A26" s="44" t="s">
        <v>98</v>
      </c>
      <c r="B26" s="44"/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</row>
    <row r="27" spans="1:9" x14ac:dyDescent="0.3">
      <c r="A27" s="44" t="s">
        <v>88</v>
      </c>
      <c r="B27" s="44"/>
      <c r="C27" s="62">
        <v>419</v>
      </c>
      <c r="D27" s="62">
        <v>0</v>
      </c>
      <c r="E27" s="62">
        <v>0</v>
      </c>
      <c r="F27" s="62">
        <v>419</v>
      </c>
      <c r="G27" s="62">
        <v>94</v>
      </c>
      <c r="H27" s="62">
        <v>0</v>
      </c>
      <c r="I27" s="62">
        <v>325</v>
      </c>
    </row>
    <row r="28" spans="1:9" x14ac:dyDescent="0.3">
      <c r="A28" s="44" t="s">
        <v>89</v>
      </c>
      <c r="B28" s="44"/>
      <c r="C28" s="62">
        <v>18413</v>
      </c>
      <c r="D28" s="62">
        <v>0</v>
      </c>
      <c r="E28" s="62">
        <v>0</v>
      </c>
      <c r="F28" s="62">
        <v>18413</v>
      </c>
      <c r="G28" s="62">
        <v>5392</v>
      </c>
      <c r="H28" s="62">
        <v>0</v>
      </c>
      <c r="I28" s="62">
        <v>13021</v>
      </c>
    </row>
    <row r="29" spans="1:9" x14ac:dyDescent="0.3">
      <c r="A29" s="44" t="s">
        <v>67</v>
      </c>
      <c r="B29" s="44"/>
      <c r="C29" s="62">
        <v>60293</v>
      </c>
      <c r="D29" s="62">
        <v>0</v>
      </c>
      <c r="E29" s="62">
        <v>0</v>
      </c>
      <c r="F29" s="62">
        <v>60293</v>
      </c>
      <c r="G29" s="62">
        <v>12814</v>
      </c>
      <c r="H29" s="62">
        <v>0</v>
      </c>
      <c r="I29" s="62">
        <v>47479</v>
      </c>
    </row>
    <row r="30" spans="1:9" x14ac:dyDescent="0.3">
      <c r="A30" s="44" t="s">
        <v>92</v>
      </c>
      <c r="B30" s="44"/>
      <c r="C30" s="62">
        <v>5733</v>
      </c>
      <c r="D30" s="62">
        <v>0</v>
      </c>
      <c r="E30" s="62">
        <v>0</v>
      </c>
      <c r="F30" s="62">
        <v>5733</v>
      </c>
      <c r="G30" s="62">
        <v>1565</v>
      </c>
      <c r="H30" s="62">
        <v>0</v>
      </c>
      <c r="I30" s="62">
        <v>4168</v>
      </c>
    </row>
    <row r="31" spans="1:9" x14ac:dyDescent="0.3">
      <c r="A31" s="44" t="s">
        <v>93</v>
      </c>
      <c r="B31" s="44"/>
      <c r="C31" s="62">
        <v>1082</v>
      </c>
      <c r="D31" s="62">
        <v>0</v>
      </c>
      <c r="E31" s="62">
        <v>0</v>
      </c>
      <c r="F31" s="62">
        <v>1082</v>
      </c>
      <c r="G31" s="62">
        <v>183</v>
      </c>
      <c r="H31" s="62">
        <v>0</v>
      </c>
      <c r="I31" s="62">
        <v>899</v>
      </c>
    </row>
    <row r="32" spans="1:9" x14ac:dyDescent="0.3">
      <c r="A32" s="44" t="s">
        <v>94</v>
      </c>
      <c r="B32" s="44"/>
      <c r="C32" s="62">
        <v>21346</v>
      </c>
      <c r="D32" s="62">
        <v>0</v>
      </c>
      <c r="E32" s="62">
        <v>0</v>
      </c>
      <c r="F32" s="62">
        <v>21346</v>
      </c>
      <c r="G32" s="62">
        <v>5337</v>
      </c>
      <c r="H32" s="62">
        <v>0</v>
      </c>
      <c r="I32" s="62">
        <v>16009</v>
      </c>
    </row>
    <row r="33" spans="1:9" x14ac:dyDescent="0.3">
      <c r="A33" s="44" t="s">
        <v>95</v>
      </c>
      <c r="B33" s="44"/>
      <c r="C33" s="62">
        <v>163773</v>
      </c>
      <c r="D33" s="62">
        <v>0</v>
      </c>
      <c r="E33" s="62">
        <v>0</v>
      </c>
      <c r="F33" s="62">
        <v>163773</v>
      </c>
      <c r="G33" s="62">
        <v>40943</v>
      </c>
      <c r="H33" s="62">
        <v>0</v>
      </c>
      <c r="I33" s="62">
        <v>122830</v>
      </c>
    </row>
    <row r="34" spans="1:9" ht="12.75" hidden="1" customHeight="1" x14ac:dyDescent="0.3">
      <c r="A34" s="44" t="s">
        <v>84</v>
      </c>
      <c r="B34" s="44"/>
      <c r="C34" s="62">
        <v>-14874</v>
      </c>
      <c r="D34" s="62">
        <v>0</v>
      </c>
      <c r="E34" s="62">
        <v>0</v>
      </c>
      <c r="F34" s="62">
        <v>-14874</v>
      </c>
      <c r="G34" s="62">
        <v>-70211</v>
      </c>
      <c r="H34" s="62">
        <v>0</v>
      </c>
      <c r="I34" s="62">
        <v>55337</v>
      </c>
    </row>
    <row r="35" spans="1:9" x14ac:dyDescent="0.3">
      <c r="A35" s="44" t="s">
        <v>59</v>
      </c>
      <c r="B35" s="44"/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</row>
    <row r="36" spans="1:9" ht="14.5" x14ac:dyDescent="0.45">
      <c r="A36" s="44" t="s">
        <v>60</v>
      </c>
      <c r="B36" s="44"/>
      <c r="C36" s="18">
        <v>0</v>
      </c>
      <c r="D36" s="18">
        <v>1</v>
      </c>
      <c r="E36" s="18">
        <v>0</v>
      </c>
      <c r="F36" s="18">
        <v>1</v>
      </c>
      <c r="G36" s="18">
        <v>0</v>
      </c>
      <c r="H36" s="18">
        <v>550</v>
      </c>
      <c r="I36" s="18">
        <v>-549</v>
      </c>
    </row>
    <row r="37" spans="1:9" x14ac:dyDescent="0.3">
      <c r="A37" s="44"/>
      <c r="B37" s="44"/>
      <c r="C37" s="44"/>
      <c r="D37" s="44"/>
      <c r="E37" s="44"/>
      <c r="F37" s="44"/>
      <c r="G37" s="44"/>
      <c r="H37" s="44"/>
      <c r="I37" s="44"/>
    </row>
    <row r="38" spans="1:9" ht="14.5" x14ac:dyDescent="0.45">
      <c r="A38" s="14" t="s">
        <v>61</v>
      </c>
      <c r="B38" s="13"/>
      <c r="C38" s="84">
        <v>2094476</v>
      </c>
      <c r="D38" s="84">
        <v>10315</v>
      </c>
      <c r="E38" s="84">
        <v>0</v>
      </c>
      <c r="F38" s="84">
        <v>2104791</v>
      </c>
      <c r="G38" s="84">
        <v>441420</v>
      </c>
      <c r="H38" s="84">
        <v>149750</v>
      </c>
      <c r="I38" s="84">
        <v>1513621</v>
      </c>
    </row>
    <row r="39" spans="1:9" hidden="1" x14ac:dyDescent="0.3">
      <c r="A39" s="81"/>
      <c r="B39" s="81"/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</row>
  </sheetData>
  <mergeCells count="2">
    <mergeCell ref="B13:C13"/>
    <mergeCell ref="B14:C14"/>
  </mergeCells>
  <phoneticPr fontId="23" type="noConversion"/>
  <printOptions gridLinesSet="0"/>
  <pageMargins left="0.4" right="0.4" top="0.5" bottom="0.55000000000000004" header="0.5" footer="0.5"/>
  <pageSetup scale="8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EX-E</vt:lpstr>
      <vt:lpstr>EX-F</vt:lpstr>
      <vt:lpstr>EX-G</vt:lpstr>
      <vt:lpstr>EX-H</vt:lpstr>
      <vt:lpstr>BUDAPP</vt:lpstr>
      <vt:lpstr>DOTEXP</vt:lpstr>
      <vt:lpstr>INCAPP</vt:lpstr>
      <vt:lpstr>'EX-E'!Print_Area</vt:lpstr>
      <vt:lpstr>'EX-F'!Print_Area</vt:lpstr>
      <vt:lpstr>'EX-G'!Print_Area</vt:lpstr>
      <vt:lpstr>'EX-H'!Print_Area</vt:lpstr>
      <vt:lpstr>'EX-H'!Print_Area_MI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Salwen, Carolyn</cp:lastModifiedBy>
  <cp:lastPrinted>2022-09-29T14:55:43Z</cp:lastPrinted>
  <dcterms:created xsi:type="dcterms:W3CDTF">1999-05-10T16:01:32Z</dcterms:created>
  <dcterms:modified xsi:type="dcterms:W3CDTF">2022-10-25T12:24:47Z</dcterms:modified>
</cp:coreProperties>
</file>