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carolyn_salwen_ct_gov/Documents/"/>
    </mc:Choice>
  </mc:AlternateContent>
  <xr:revisionPtr revIDLastSave="0" documentId="8_{4B746B2D-A54B-4881-8137-38E4CB6C13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</sheets>
  <definedNames>
    <definedName name="_Regression_Int" localSheetId="3" hidden="1">1</definedName>
    <definedName name="BUDAPP">'EX-H'!$F$37</definedName>
    <definedName name="DOTEXP">'EX-H'!$A$16:$G$35</definedName>
    <definedName name="INCAPP">'EX-H'!$D$37</definedName>
    <definedName name="INITAPP">'EX-H'!#REF!</definedName>
    <definedName name="_xlnm.Print_Area" localSheetId="0">'EX-E'!$A$1:$C$30</definedName>
    <definedName name="_xlnm.Print_Area" localSheetId="1">'EX-F'!$A$1:$E$40</definedName>
    <definedName name="_xlnm.Print_Area" localSheetId="2">'EX-G'!$A$1:$K$45</definedName>
    <definedName name="_xlnm.Print_Area" localSheetId="3">'EX-H'!$A$1:$I$37</definedName>
    <definedName name="Print_Area_MI" localSheetId="3">'EX-H'!$A$1:$I$37</definedName>
    <definedName name="UNEXPAPP">'EX-H'!#REF!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3" l="1"/>
  <c r="K39" i="3"/>
  <c r="I43" i="3"/>
  <c r="C41" i="3" l="1"/>
  <c r="G41" i="3"/>
  <c r="E41" i="3" l="1"/>
  <c r="K41" i="3" l="1"/>
  <c r="I41" i="3" l="1"/>
  <c r="I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H15" authorId="0" shapeId="0" xr:uid="{A997C4A6-BEB1-4F7B-9CC6-A4E3D80143F9}">
      <text>
        <r>
          <rPr>
            <b/>
            <sz val="9"/>
            <color indexed="81"/>
            <rFont val="Tahoma"/>
            <charset val="1"/>
          </rPr>
          <t>Salwen, Carolyn:</t>
        </r>
        <r>
          <rPr>
            <sz val="9"/>
            <color indexed="81"/>
            <rFont val="Tahoma"/>
            <charset val="1"/>
          </rPr>
          <t xml:space="preserve">
OPM Statement 4T</t>
        </r>
      </text>
    </comment>
  </commentList>
</comments>
</file>

<file path=xl/sharedStrings.xml><?xml version="1.0" encoding="utf-8"?>
<sst xmlns="http://schemas.openxmlformats.org/spreadsheetml/2006/main" count="127" uniqueCount="104">
  <si>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</si>
  <si>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</si>
  <si>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</si>
  <si>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</si>
  <si>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</si>
  <si>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</si>
  <si>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</si>
  <si>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</si>
  <si>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</si>
  <si>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</si>
  <si>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</si>
  <si>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</si>
  <si>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</si>
  <si>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</si>
  <si>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</si>
  <si>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</si>
  <si>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</si>
  <si>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</si>
  <si>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</si>
  <si>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</si>
  <si>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</si>
  <si>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</si>
  <si>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</si>
  <si>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</si>
  <si>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</si>
  <si>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</si>
  <si>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</si>
  <si>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</si>
  <si>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</si>
  <si>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</si>
  <si>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</si>
  <si>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</si>
  <si>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</si>
  <si>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</si>
  <si>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</si>
  <si>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</si>
  <si>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</si>
  <si>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</si>
  <si>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</si>
  <si>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</si>
  <si>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</si>
  <si>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</si>
  <si>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</si>
  <si>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</si>
  <si>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</si>
  <si>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</si>
  <si>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Restricted Federal and</t>
  </si>
  <si>
    <t xml:space="preserve">   Other Grant Revenue</t>
  </si>
  <si>
    <t xml:space="preserve">    Totals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</si>
  <si>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</si>
  <si>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</si>
  <si>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</si>
  <si>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</si>
  <si>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</si>
  <si>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</si>
  <si>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</si>
  <si>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</si>
  <si>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</si>
  <si>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</si>
  <si>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</si>
  <si>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</si>
  <si>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</si>
  <si>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</si>
  <si>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</si>
  <si>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</si>
  <si>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</si>
  <si>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</si>
  <si>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</si>
  <si>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</si>
  <si>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</si>
  <si>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</si>
  <si>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</si>
  <si>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</si>
  <si>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</si>
  <si>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</si>
  <si>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</si>
  <si>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</si>
  <si>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</si>
  <si>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</si>
  <si>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</si>
  <si>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</si>
  <si>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</si>
  <si>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</si>
  <si>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</si>
  <si>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</si>
  <si>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</si>
  <si>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</si>
  <si>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</si>
  <si>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</si>
  <si>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</si>
  <si>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</si>
  <si>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</si>
  <si>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</si>
  <si>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</si>
  <si>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</si>
  <si>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</si>
  <si>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</si>
  <si>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</si>
  <si>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</si>
  <si>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Surplus, July 1, 2021</t>
  </si>
  <si>
    <t xml:space="preserve">    Projected Surplus, June 30, 2022</t>
  </si>
  <si>
    <t>Higher Ed Alternatve Ret Syst</t>
  </si>
  <si>
    <t>AS OF JUNE 30, 2022</t>
  </si>
  <si>
    <t>FOR THE TWELVE MONTHS ENDED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</si>
</sst>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;;;"/>
  </numFmts>
  <fonts count="35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6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32" fillId="0" borderId="0"/>
  </cellStyleXfs>
  <cellXfs count="86">
    <xf numFmtId="37" fontId="0" fillId="0" borderId="0" xfId="0"/>
    <xf numFmtId="37" fontId="7" fillId="0" borderId="0" xfId="0" applyFont="1"/>
    <xf numFmtId="37" fontId="5" fillId="0" borderId="0" xfId="0" applyFont="1" applyAlignment="1" applyProtection="1">
      <alignment horizontal="left"/>
    </xf>
    <xf numFmtId="37" fontId="4" fillId="0" borderId="0" xfId="0" applyFont="1"/>
    <xf numFmtId="37" fontId="8" fillId="0" borderId="0" xfId="0" applyFont="1" applyAlignment="1" applyProtection="1">
      <alignment horizontal="left"/>
    </xf>
    <xf numFmtId="37" fontId="8" fillId="0" borderId="0" xfId="0" applyFont="1"/>
    <xf numFmtId="37" fontId="6" fillId="0" borderId="0" xfId="0" applyFont="1" applyAlignment="1" applyProtection="1">
      <alignment horizontal="left"/>
    </xf>
    <xf numFmtId="37" fontId="6" fillId="0" borderId="0" xfId="0" applyFont="1"/>
    <xf numFmtId="37" fontId="5" fillId="0" borderId="0" xfId="0" quotePrefix="1" applyFont="1" applyAlignment="1" applyProtection="1">
      <alignment horizontal="left"/>
    </xf>
    <xf numFmtId="37" fontId="11" fillId="0" borderId="0" xfId="0" applyFont="1"/>
    <xf numFmtId="37" fontId="14" fillId="0" borderId="0" xfId="0" applyFont="1"/>
    <xf numFmtId="37" fontId="15" fillId="0" borderId="0" xfId="0" applyFont="1" applyAlignment="1" applyProtection="1">
      <alignment horizontal="left"/>
    </xf>
    <xf numFmtId="37" fontId="6" fillId="0" borderId="0" xfId="0" applyFont="1" applyAlignment="1" applyProtection="1">
      <alignment horizontal="center"/>
    </xf>
    <xf numFmtId="37" fontId="15" fillId="0" borderId="0" xfId="0" applyFont="1" applyAlignment="1" applyProtection="1">
      <alignment horizontal="center"/>
    </xf>
    <xf numFmtId="164" fontId="8" fillId="0" borderId="0" xfId="1" applyNumberFormat="1" applyFont="1"/>
    <xf numFmtId="164" fontId="2" fillId="0" borderId="0" xfId="1" applyNumberFormat="1" applyFont="1"/>
    <xf numFmtId="164" fontId="2" fillId="0" borderId="0" xfId="1" quotePrefix="1" applyNumberFormat="1" applyFont="1" applyAlignment="1">
      <alignment horizontal="left"/>
    </xf>
    <xf numFmtId="37" fontId="6" fillId="0" borderId="0" xfId="0" quotePrefix="1" applyFont="1" applyAlignment="1" applyProtection="1">
      <alignment horizontal="left"/>
    </xf>
    <xf numFmtId="37" fontId="8" fillId="0" borderId="0" xfId="0" quotePrefix="1" applyFont="1" applyAlignment="1" applyProtection="1">
      <alignment horizontal="left"/>
    </xf>
    <xf numFmtId="37" fontId="18" fillId="0" borderId="0" xfId="0" quotePrefix="1" applyFont="1" applyAlignment="1" applyProtection="1">
      <alignment horizontal="left"/>
    </xf>
    <xf numFmtId="37" fontId="18" fillId="0" borderId="0" xfId="0" applyFont="1"/>
    <xf numFmtId="41" fontId="16" fillId="0" borderId="0" xfId="1" applyNumberFormat="1" applyFont="1"/>
    <xf numFmtId="41" fontId="8" fillId="0" borderId="0" xfId="1" applyNumberFormat="1" applyFont="1"/>
    <xf numFmtId="41" fontId="13" fillId="0" borderId="0" xfId="1" applyNumberFormat="1" applyFont="1"/>
    <xf numFmtId="37" fontId="19" fillId="0" borderId="0" xfId="0" applyFont="1"/>
    <xf numFmtId="37" fontId="9" fillId="0" borderId="0" xfId="0" applyFont="1"/>
    <xf numFmtId="37" fontId="20" fillId="0" borderId="0" xfId="0" applyFont="1"/>
    <xf numFmtId="37" fontId="20" fillId="0" borderId="0" xfId="0" quotePrefix="1" applyFont="1" applyAlignment="1">
      <alignment horizontal="left"/>
    </xf>
    <xf numFmtId="37" fontId="19" fillId="0" borderId="0" xfId="0" quotePrefix="1" applyFont="1" applyAlignment="1">
      <alignment horizontal="left"/>
    </xf>
    <xf numFmtId="37" fontId="9" fillId="0" borderId="0" xfId="0" applyFont="1" applyAlignment="1">
      <alignment horizontal="center"/>
    </xf>
    <xf numFmtId="37" fontId="21" fillId="0" borderId="0" xfId="0" applyFont="1" applyAlignment="1">
      <alignment horizontal="center"/>
    </xf>
    <xf numFmtId="37" fontId="21" fillId="0" borderId="0" xfId="0" quotePrefix="1" applyFont="1" applyAlignment="1">
      <alignment horizontal="center"/>
    </xf>
    <xf numFmtId="37" fontId="23" fillId="0" borderId="0" xfId="0" applyFont="1" applyAlignment="1">
      <alignment horizontal="right"/>
    </xf>
    <xf numFmtId="37" fontId="19" fillId="0" borderId="0" xfId="0" applyFont="1" applyAlignment="1" applyProtection="1">
      <alignment horizontal="left"/>
    </xf>
    <xf numFmtId="37" fontId="21" fillId="0" borderId="0" xfId="0" applyFont="1" applyAlignment="1" applyProtection="1">
      <alignment horizontal="left"/>
    </xf>
    <xf numFmtId="37" fontId="20" fillId="0" borderId="0" xfId="0" applyFont="1" applyAlignment="1" applyProtection="1">
      <alignment horizontal="left"/>
    </xf>
    <xf numFmtId="42" fontId="19" fillId="0" borderId="0" xfId="0" applyNumberFormat="1" applyFont="1" applyProtection="1"/>
    <xf numFmtId="41" fontId="19" fillId="0" borderId="0" xfId="0" applyNumberFormat="1" applyFont="1" applyProtection="1"/>
    <xf numFmtId="37" fontId="24" fillId="0" borderId="0" xfId="0" applyFont="1" applyAlignment="1">
      <alignment horizontal="centerContinuous"/>
    </xf>
    <xf numFmtId="37" fontId="24" fillId="0" borderId="0" xfId="0" applyFont="1" applyAlignment="1">
      <alignment horizontal="center"/>
    </xf>
    <xf numFmtId="42" fontId="25" fillId="0" borderId="0" xfId="2" applyNumberFormat="1" applyFont="1"/>
    <xf numFmtId="42" fontId="27" fillId="0" borderId="0" xfId="2" applyNumberFormat="1" applyFont="1"/>
    <xf numFmtId="37" fontId="12" fillId="0" borderId="0" xfId="0" applyFont="1"/>
    <xf numFmtId="37" fontId="8" fillId="0" borderId="0" xfId="0" quotePrefix="1" applyFont="1" applyAlignment="1">
      <alignment horizontal="left"/>
    </xf>
    <xf numFmtId="41" fontId="22" fillId="0" borderId="0" xfId="0" applyNumberFormat="1" applyFont="1" applyProtection="1"/>
    <xf numFmtId="165" fontId="19" fillId="0" borderId="0" xfId="0" applyNumberFormat="1" applyFont="1" applyProtection="1"/>
    <xf numFmtId="42" fontId="26" fillId="0" borderId="0" xfId="0" applyNumberFormat="1" applyFont="1" applyBorder="1" applyProtection="1"/>
    <xf numFmtId="42" fontId="19" fillId="0" borderId="0" xfId="2" applyNumberFormat="1" applyFont="1" applyProtection="1"/>
    <xf numFmtId="37" fontId="21" fillId="0" borderId="0" xfId="0" applyFont="1" applyAlignment="1">
      <alignment horizontal="right"/>
    </xf>
    <xf numFmtId="43" fontId="19" fillId="0" borderId="0" xfId="1" applyFont="1" applyProtection="1"/>
    <xf numFmtId="43" fontId="19" fillId="0" borderId="0" xfId="1" applyFont="1"/>
    <xf numFmtId="43" fontId="26" fillId="0" borderId="0" xfId="1" applyFont="1" applyBorder="1" applyProtection="1"/>
    <xf numFmtId="43" fontId="22" fillId="0" borderId="0" xfId="1" applyFont="1"/>
    <xf numFmtId="42" fontId="29" fillId="0" borderId="0" xfId="0" applyNumberFormat="1" applyFont="1" applyBorder="1" applyProtection="1"/>
    <xf numFmtId="42" fontId="14" fillId="0" borderId="0" xfId="0" applyNumberFormat="1" applyFont="1"/>
    <xf numFmtId="42" fontId="26" fillId="0" borderId="0" xfId="0" applyNumberFormat="1" applyFont="1"/>
    <xf numFmtId="42" fontId="19" fillId="0" borderId="0" xfId="0" applyNumberFormat="1" applyFont="1"/>
    <xf numFmtId="41" fontId="19" fillId="0" borderId="0" xfId="0" applyNumberFormat="1" applyFont="1" applyFill="1"/>
    <xf numFmtId="164" fontId="3" fillId="0" borderId="0" xfId="1" applyNumberFormat="1" applyFont="1"/>
    <xf numFmtId="37" fontId="17" fillId="2" borderId="0" xfId="0" quotePrefix="1" applyFont="1" applyFill="1" applyAlignment="1">
      <alignment horizontal="left"/>
    </xf>
    <xf numFmtId="37" fontId="5" fillId="0" borderId="0" xfId="0" quotePrefix="1" applyFont="1" applyAlignment="1">
      <alignment horizontal="left"/>
    </xf>
    <xf numFmtId="41" fontId="19" fillId="0" borderId="0" xfId="0" applyNumberFormat="1" applyFont="1" applyFill="1" applyProtection="1"/>
    <xf numFmtId="43" fontId="31" fillId="0" borderId="0" xfId="1" applyFont="1" applyAlignment="1">
      <alignment horizontal="center"/>
    </xf>
    <xf numFmtId="41" fontId="22" fillId="0" borderId="0" xfId="0" applyNumberFormat="1" applyFont="1" applyFill="1"/>
    <xf numFmtId="37" fontId="17" fillId="0" borderId="0" xfId="0" applyFont="1"/>
    <xf numFmtId="37" fontId="17" fillId="0" borderId="0" xfId="0" applyFont="1" applyAlignment="1">
      <alignment horizontal="left"/>
    </xf>
    <xf numFmtId="37" fontId="17" fillId="0" borderId="0" xfId="0" applyFont="1" applyBorder="1"/>
    <xf numFmtId="41" fontId="17" fillId="0" borderId="0" xfId="0" applyNumberFormat="1" applyFont="1" applyProtection="1"/>
    <xf numFmtId="41" fontId="5" fillId="0" borderId="0" xfId="0" applyNumberFormat="1" applyFont="1" applyFill="1"/>
    <xf numFmtId="43" fontId="10" fillId="0" borderId="0" xfId="1" applyFont="1" applyProtection="1"/>
    <xf numFmtId="43" fontId="10" fillId="0" borderId="0" xfId="1" applyFont="1" applyFill="1" applyProtection="1"/>
    <xf numFmtId="41" fontId="22" fillId="0" borderId="0" xfId="0" applyNumberFormat="1" applyFont="1" applyFill="1" applyProtection="1"/>
    <xf numFmtId="42" fontId="19" fillId="0" borderId="0" xfId="2" applyNumberFormat="1" applyFont="1" applyFill="1"/>
    <xf numFmtId="42" fontId="29" fillId="0" borderId="0" xfId="0" applyNumberFormat="1" applyFont="1" applyFill="1"/>
    <xf numFmtId="37" fontId="7" fillId="0" borderId="0" xfId="0" applyFont="1" applyAlignment="1">
      <alignment horizontal="center"/>
    </xf>
    <xf numFmtId="42" fontId="8" fillId="0" borderId="0" xfId="2" applyNumberFormat="1" applyFont="1" applyFill="1" applyBorder="1"/>
    <xf numFmtId="41" fontId="8" fillId="0" borderId="0" xfId="1" applyNumberFormat="1" applyFont="1" applyFill="1" applyBorder="1"/>
    <xf numFmtId="41" fontId="16" fillId="0" borderId="0" xfId="1" applyNumberFormat="1" applyFont="1" applyFill="1" applyBorder="1"/>
    <xf numFmtId="42" fontId="27" fillId="0" borderId="0" xfId="2" applyNumberFormat="1" applyFont="1" applyFill="1" applyBorder="1"/>
    <xf numFmtId="37" fontId="7" fillId="0" borderId="0" xfId="0" applyFont="1" applyAlignment="1">
      <alignment horizontal="center"/>
    </xf>
    <xf numFmtId="37" fontId="3" fillId="0" borderId="0" xfId="0" applyFont="1"/>
    <xf numFmtId="37" fontId="5" fillId="0" borderId="0" xfId="0" applyFont="1" applyAlignment="1">
      <alignment horizontal="left"/>
    </xf>
    <xf numFmtId="37" fontId="15" fillId="0" borderId="0" xfId="0" applyFont="1" applyAlignment="1">
      <alignment horizontal="left"/>
    </xf>
    <xf numFmtId="37" fontId="7" fillId="0" borderId="0" xfId="0" quotePrefix="1" applyFont="1" applyAlignment="1">
      <alignment horizontal="center"/>
    </xf>
    <xf numFmtId="42" fontId="3" fillId="0" borderId="0" xfId="2" applyNumberFormat="1" applyFont="1"/>
    <xf numFmtId="41" fontId="3" fillId="0" borderId="0" xfId="1" applyNumberFormat="1" applyFont="1"/>
  </cellXfs>
  <cellStyles count="6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zoomScaleNormal="100" workbookViewId="0">
      <selection sqref="A1:B30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</row>
    <row r="2" spans="1:4" ht="17.100000000000001" customHeight="1" x14ac:dyDescent="0.3">
      <c r="A2" s="35" t="s">
        <v>0</v>
      </c>
      <c r="B2" s="24"/>
      <c r="C2" s="24"/>
      <c r="D2" s="24"/>
    </row>
    <row r="3" spans="1:4" ht="15.95" customHeight="1" x14ac:dyDescent="0.3">
      <c r="A3" s="35" t="s">
        <v>1</v>
      </c>
      <c r="B3" s="24"/>
      <c r="C3" s="24"/>
      <c r="D3" s="24"/>
    </row>
    <row r="4" spans="1:4" ht="15.95" customHeight="1" x14ac:dyDescent="0.3">
      <c r="A4" s="27" t="s">
        <v>102</v>
      </c>
      <c r="B4" s="24"/>
      <c r="C4" s="24"/>
      <c r="D4" s="24"/>
    </row>
    <row r="5" spans="1:4" ht="15.75" x14ac:dyDescent="0.25">
      <c r="A5" s="33" t="s">
        <v>2</v>
      </c>
      <c r="B5" s="34"/>
      <c r="C5" s="34"/>
      <c r="D5" s="24"/>
    </row>
    <row r="6" spans="1:4" ht="15.75" x14ac:dyDescent="0.25">
      <c r="C6" s="48" t="s">
        <v>3</v>
      </c>
      <c r="D6" s="24"/>
    </row>
    <row r="7" spans="1:4" ht="15.75" x14ac:dyDescent="0.25">
      <c r="A7" s="24"/>
      <c r="B7" s="24"/>
      <c r="C7" s="24"/>
      <c r="D7" s="24"/>
    </row>
    <row r="8" spans="1:4" ht="15.75" x14ac:dyDescent="0.25">
      <c r="A8" s="24"/>
      <c r="B8" s="24"/>
      <c r="C8" s="24"/>
      <c r="D8" s="24"/>
    </row>
    <row r="9" spans="1:4" ht="15.75" x14ac:dyDescent="0.25">
      <c r="A9" s="24"/>
      <c r="B9" s="24"/>
      <c r="C9" s="24"/>
      <c r="D9" s="24"/>
    </row>
    <row r="10" spans="1:4" ht="15.75" x14ac:dyDescent="0.25">
      <c r="A10" s="24"/>
      <c r="B10" s="24"/>
      <c r="C10" s="24"/>
      <c r="D10" s="24"/>
    </row>
    <row r="11" spans="1:4" ht="15.75" x14ac:dyDescent="0.25">
      <c r="A11" s="24"/>
      <c r="B11" s="24"/>
      <c r="C11" s="24"/>
      <c r="D11" s="24"/>
    </row>
    <row r="12" spans="1:4" ht="15.75" x14ac:dyDescent="0.25">
      <c r="A12" s="2" t="s">
        <v>4</v>
      </c>
      <c r="B12" s="24"/>
      <c r="C12" s="24"/>
      <c r="D12" s="24"/>
    </row>
    <row r="13" spans="1:4" ht="15.75" x14ac:dyDescent="0.25">
      <c r="B13" s="45"/>
      <c r="C13" s="45"/>
    </row>
    <row r="14" spans="1:4" ht="15.75" x14ac:dyDescent="0.25">
      <c r="A14" s="24" t="s">
        <v>64</v>
      </c>
      <c r="B14" s="47">
        <v>378803</v>
      </c>
      <c r="C14" s="47"/>
      <c r="D14" s="69"/>
    </row>
    <row r="15" spans="1:4" ht="15.75" hidden="1" x14ac:dyDescent="0.25">
      <c r="A15" s="24" t="s">
        <v>75</v>
      </c>
      <c r="B15" s="61">
        <v>0</v>
      </c>
      <c r="C15" s="37"/>
      <c r="D15" s="49"/>
    </row>
    <row r="16" spans="1:4" ht="15.75" hidden="1" x14ac:dyDescent="0.25">
      <c r="A16" s="64" t="s">
        <v>97</v>
      </c>
      <c r="B16" s="37">
        <v>0</v>
      </c>
      <c r="C16" s="37"/>
      <c r="D16" s="49"/>
    </row>
    <row r="17" spans="1:4" ht="18" x14ac:dyDescent="0.4">
      <c r="A17" s="33" t="s">
        <v>5</v>
      </c>
      <c r="B17" s="44">
        <v>258060</v>
      </c>
      <c r="C17" s="44"/>
      <c r="D17" s="52"/>
    </row>
    <row r="18" spans="1:4" ht="15.75" x14ac:dyDescent="0.25">
      <c r="A18" s="24"/>
      <c r="B18" s="24"/>
      <c r="C18" s="24"/>
      <c r="D18" s="24"/>
    </row>
    <row r="19" spans="1:4" ht="20.25" x14ac:dyDescent="0.55000000000000004">
      <c r="A19" s="8" t="s">
        <v>6</v>
      </c>
      <c r="B19" s="53">
        <v>636863</v>
      </c>
      <c r="C19" s="46"/>
      <c r="D19" s="51"/>
    </row>
    <row r="20" spans="1:4" ht="15.75" x14ac:dyDescent="0.25">
      <c r="A20" s="24"/>
      <c r="B20" s="24"/>
      <c r="C20" s="24"/>
      <c r="D20" s="24"/>
    </row>
    <row r="21" spans="1:4" ht="15.75" x14ac:dyDescent="0.25">
      <c r="A21" s="24"/>
      <c r="B21" s="24"/>
      <c r="C21" s="24"/>
      <c r="D21" s="24"/>
    </row>
    <row r="22" spans="1:4" ht="15.75" x14ac:dyDescent="0.25">
      <c r="A22" s="2" t="s">
        <v>78</v>
      </c>
      <c r="B22" s="24"/>
      <c r="C22" s="24"/>
      <c r="D22" s="24"/>
    </row>
    <row r="23" spans="1:4" ht="15.75" x14ac:dyDescent="0.25">
      <c r="A23" s="33"/>
      <c r="B23" s="36"/>
      <c r="C23" s="36"/>
      <c r="D23" s="49"/>
    </row>
    <row r="24" spans="1:4" ht="15.75" x14ac:dyDescent="0.25">
      <c r="A24" s="33" t="s">
        <v>82</v>
      </c>
      <c r="B24" s="47">
        <v>190925</v>
      </c>
      <c r="C24" s="37"/>
      <c r="D24" s="50"/>
    </row>
    <row r="25" spans="1:4" ht="15.75" x14ac:dyDescent="0.25">
      <c r="A25" s="33"/>
      <c r="B25" s="47"/>
      <c r="C25" s="37"/>
      <c r="D25" s="50"/>
    </row>
    <row r="26" spans="1:4" ht="15.75" x14ac:dyDescent="0.25">
      <c r="A26" s="33" t="s">
        <v>73</v>
      </c>
      <c r="B26" s="61">
        <v>0</v>
      </c>
      <c r="C26" s="37"/>
      <c r="D26" s="70"/>
    </row>
    <row r="27" spans="1:4" ht="15.75" x14ac:dyDescent="0.25">
      <c r="A27" s="33"/>
      <c r="B27" s="67"/>
      <c r="C27" s="37"/>
      <c r="D27" s="49"/>
    </row>
    <row r="28" spans="1:4" ht="18" x14ac:dyDescent="0.4">
      <c r="A28" s="33" t="s">
        <v>7</v>
      </c>
      <c r="B28" s="71">
        <v>445938</v>
      </c>
      <c r="C28" s="44"/>
      <c r="D28" s="49"/>
    </row>
    <row r="29" spans="1:4" ht="15.75" x14ac:dyDescent="0.25">
      <c r="A29" s="65"/>
      <c r="B29" s="66"/>
      <c r="C29" s="24"/>
      <c r="D29" s="50"/>
    </row>
    <row r="30" spans="1:4" ht="20.25" x14ac:dyDescent="0.55000000000000004">
      <c r="A30" s="8" t="s">
        <v>79</v>
      </c>
      <c r="B30" s="53">
        <v>636863</v>
      </c>
      <c r="C30" s="46"/>
      <c r="D30" s="51"/>
    </row>
    <row r="31" spans="1:4" ht="15.75" x14ac:dyDescent="0.25">
      <c r="A31" s="24"/>
      <c r="D31" s="24"/>
    </row>
    <row r="35" spans="2:2" x14ac:dyDescent="0.2">
      <c r="B35" s="62"/>
    </row>
  </sheetData>
  <phoneticPr fontId="28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showGridLines="0" workbookViewId="0">
      <selection sqref="A1:E38"/>
    </sheetView>
  </sheetViews>
  <sheetFormatPr defaultColWidth="9.140625" defaultRowHeight="12.75" x14ac:dyDescent="0.2"/>
  <cols>
    <col min="1" max="1" width="40.7109375" style="3" customWidth="1"/>
    <col min="2" max="2" width="13.5703125" style="3" bestFit="1" customWidth="1"/>
    <col min="3" max="3" width="12.7109375" style="3" customWidth="1"/>
    <col min="4" max="4" width="18.85546875" style="3" customWidth="1"/>
    <col min="5" max="5" width="12.7109375" style="3" customWidth="1"/>
    <col min="6" max="16384" width="9.140625" style="3"/>
  </cols>
  <sheetData>
    <row r="1" spans="1:5" ht="18.75" x14ac:dyDescent="0.3">
      <c r="A1" s="35"/>
    </row>
    <row r="2" spans="1:5" ht="17.100000000000001" customHeight="1" x14ac:dyDescent="0.3">
      <c r="A2" s="26" t="s">
        <v>0</v>
      </c>
    </row>
    <row r="3" spans="1:5" ht="15.95" customHeight="1" x14ac:dyDescent="0.3">
      <c r="A3" s="26" t="s">
        <v>8</v>
      </c>
    </row>
    <row r="4" spans="1:5" ht="15.95" customHeight="1" x14ac:dyDescent="0.3">
      <c r="A4" s="27" t="s">
        <v>102</v>
      </c>
    </row>
    <row r="5" spans="1:5" ht="14.1" customHeight="1" x14ac:dyDescent="0.25">
      <c r="A5" s="24" t="s">
        <v>2</v>
      </c>
    </row>
    <row r="6" spans="1:5" ht="15.75" x14ac:dyDescent="0.25">
      <c r="A6" s="24"/>
      <c r="B6" s="24"/>
      <c r="C6" s="24"/>
      <c r="D6" s="24"/>
      <c r="E6" s="32" t="s">
        <v>9</v>
      </c>
    </row>
    <row r="7" spans="1:5" ht="12" customHeight="1" x14ac:dyDescent="0.25">
      <c r="A7" s="24"/>
      <c r="B7" s="24"/>
      <c r="C7" s="24"/>
      <c r="D7" s="24"/>
      <c r="E7" s="24"/>
    </row>
    <row r="8" spans="1:5" ht="12" customHeight="1" x14ac:dyDescent="0.25">
      <c r="A8" s="24"/>
      <c r="B8" s="24"/>
      <c r="C8" s="24"/>
      <c r="D8" s="24"/>
      <c r="E8" s="24"/>
    </row>
    <row r="9" spans="1:5" ht="12" customHeight="1" x14ac:dyDescent="0.25">
      <c r="A9" s="24"/>
      <c r="B9" s="24"/>
      <c r="C9" s="24"/>
      <c r="D9" s="24"/>
      <c r="E9" s="24"/>
    </row>
    <row r="10" spans="1:5" ht="15.75" x14ac:dyDescent="0.25">
      <c r="A10" s="24"/>
      <c r="B10" s="29"/>
      <c r="C10" s="29" t="s">
        <v>10</v>
      </c>
      <c r="D10" s="29" t="s">
        <v>11</v>
      </c>
      <c r="E10" s="29"/>
    </row>
    <row r="11" spans="1:5" ht="15.75" x14ac:dyDescent="0.25">
      <c r="A11" s="24"/>
      <c r="B11" s="29" t="s">
        <v>12</v>
      </c>
      <c r="C11" s="29" t="s">
        <v>13</v>
      </c>
      <c r="D11" s="29" t="s">
        <v>13</v>
      </c>
      <c r="E11" s="29" t="s">
        <v>14</v>
      </c>
    </row>
    <row r="12" spans="1:5" ht="15.75" x14ac:dyDescent="0.25">
      <c r="A12" s="24"/>
      <c r="B12" s="30" t="s">
        <v>15</v>
      </c>
      <c r="C12" s="31" t="s">
        <v>16</v>
      </c>
      <c r="D12" s="31" t="s">
        <v>16</v>
      </c>
      <c r="E12" s="30" t="s">
        <v>17</v>
      </c>
    </row>
    <row r="13" spans="1:5" ht="15.75" x14ac:dyDescent="0.25">
      <c r="A13" s="24"/>
      <c r="B13" s="24"/>
      <c r="C13" s="24"/>
      <c r="D13" s="24"/>
      <c r="E13" s="24"/>
    </row>
    <row r="14" spans="1:5" ht="15.75" x14ac:dyDescent="0.25">
      <c r="A14" s="25" t="s">
        <v>18</v>
      </c>
      <c r="B14" s="24"/>
      <c r="C14" s="24"/>
      <c r="D14" s="24"/>
      <c r="E14" s="24"/>
    </row>
    <row r="15" spans="1:5" ht="15.75" x14ac:dyDescent="0.25">
      <c r="A15" s="24" t="s">
        <v>19</v>
      </c>
      <c r="B15" s="72">
        <v>1479100</v>
      </c>
      <c r="C15" s="72">
        <v>117400</v>
      </c>
      <c r="D15" s="72">
        <v>0</v>
      </c>
      <c r="E15" s="72">
        <v>1596500</v>
      </c>
    </row>
    <row r="16" spans="1:5" ht="18" x14ac:dyDescent="0.4">
      <c r="A16" s="24" t="s">
        <v>20</v>
      </c>
      <c r="B16" s="63">
        <v>410600</v>
      </c>
      <c r="C16" s="63">
        <v>1700</v>
      </c>
      <c r="D16" s="63">
        <v>0</v>
      </c>
      <c r="E16" s="63">
        <v>412300</v>
      </c>
    </row>
    <row r="17" spans="1:5" ht="12" customHeight="1" x14ac:dyDescent="0.25">
      <c r="A17" s="24"/>
      <c r="B17" s="57"/>
      <c r="C17" s="57"/>
      <c r="D17" s="57"/>
      <c r="E17" s="57"/>
    </row>
    <row r="18" spans="1:5" ht="18" x14ac:dyDescent="0.4">
      <c r="A18" s="28" t="s">
        <v>21</v>
      </c>
      <c r="B18" s="63">
        <v>1889700</v>
      </c>
      <c r="C18" s="63">
        <v>119100</v>
      </c>
      <c r="D18" s="63">
        <v>0</v>
      </c>
      <c r="E18" s="63">
        <v>2008800</v>
      </c>
    </row>
    <row r="19" spans="1:5" ht="12" customHeight="1" x14ac:dyDescent="0.25">
      <c r="A19" s="24"/>
      <c r="B19" s="57"/>
      <c r="C19" s="57"/>
      <c r="D19" s="57"/>
      <c r="E19" s="57"/>
    </row>
    <row r="20" spans="1:5" ht="12" customHeight="1" x14ac:dyDescent="0.25">
      <c r="A20" s="24"/>
      <c r="B20" s="57"/>
      <c r="C20" s="57"/>
      <c r="D20" s="57"/>
      <c r="E20" s="57"/>
    </row>
    <row r="21" spans="1:5" ht="15.75" x14ac:dyDescent="0.25">
      <c r="A21" s="25" t="s">
        <v>22</v>
      </c>
      <c r="B21" s="57"/>
      <c r="C21" s="57"/>
      <c r="D21" s="57"/>
      <c r="E21" s="57"/>
    </row>
    <row r="22" spans="1:5" ht="15.75" x14ac:dyDescent="0.25">
      <c r="A22" s="24" t="s">
        <v>84</v>
      </c>
      <c r="B22" s="57">
        <v>1874399</v>
      </c>
      <c r="C22" s="57">
        <v>8119</v>
      </c>
      <c r="D22" s="57">
        <v>0</v>
      </c>
      <c r="E22" s="57">
        <v>1882518</v>
      </c>
    </row>
    <row r="23" spans="1:5" ht="18" x14ac:dyDescent="0.4">
      <c r="A23" s="24" t="s">
        <v>23</v>
      </c>
      <c r="B23" s="63">
        <v>40607</v>
      </c>
      <c r="C23" s="63">
        <v>0</v>
      </c>
      <c r="D23" s="63">
        <v>0</v>
      </c>
      <c r="E23" s="63">
        <v>40607</v>
      </c>
    </row>
    <row r="24" spans="1:5" ht="12" customHeight="1" x14ac:dyDescent="0.25">
      <c r="A24" s="24"/>
      <c r="B24" s="57"/>
      <c r="C24" s="57"/>
      <c r="D24" s="57"/>
      <c r="E24" s="57"/>
    </row>
    <row r="25" spans="1:5" ht="15.75" x14ac:dyDescent="0.25">
      <c r="A25" s="28" t="s">
        <v>24</v>
      </c>
      <c r="B25" s="57">
        <v>1833792</v>
      </c>
      <c r="C25" s="57">
        <v>8119</v>
      </c>
      <c r="D25" s="57">
        <v>0</v>
      </c>
      <c r="E25" s="57">
        <v>1841911</v>
      </c>
    </row>
    <row r="26" spans="1:5" ht="15.75" x14ac:dyDescent="0.25">
      <c r="A26" s="24"/>
      <c r="B26" s="57"/>
      <c r="C26" s="57"/>
      <c r="D26" s="57"/>
      <c r="E26" s="57"/>
    </row>
    <row r="27" spans="1:5" ht="15.75" x14ac:dyDescent="0.25">
      <c r="A27" s="24" t="s">
        <v>25</v>
      </c>
      <c r="B27" s="57">
        <v>-31700</v>
      </c>
      <c r="C27" s="57">
        <v>-6215</v>
      </c>
      <c r="D27" s="57">
        <v>0</v>
      </c>
      <c r="E27" s="57">
        <v>-37915</v>
      </c>
    </row>
    <row r="28" spans="1:5" ht="18" x14ac:dyDescent="0.4">
      <c r="A28" s="24" t="s">
        <v>26</v>
      </c>
      <c r="B28" s="63">
        <v>0</v>
      </c>
      <c r="C28" s="63">
        <v>0</v>
      </c>
      <c r="D28" s="63">
        <v>0</v>
      </c>
      <c r="E28" s="63">
        <v>0</v>
      </c>
    </row>
    <row r="29" spans="1:5" ht="12" customHeight="1" x14ac:dyDescent="0.25">
      <c r="A29" s="24"/>
      <c r="B29" s="57"/>
      <c r="C29" s="57"/>
      <c r="D29" s="57"/>
      <c r="E29" s="57"/>
    </row>
    <row r="30" spans="1:5" ht="18" x14ac:dyDescent="0.4">
      <c r="A30" s="28" t="s">
        <v>27</v>
      </c>
      <c r="B30" s="63">
        <v>1802092</v>
      </c>
      <c r="C30" s="63">
        <v>1904</v>
      </c>
      <c r="D30" s="63">
        <v>0</v>
      </c>
      <c r="E30" s="63">
        <v>1803996</v>
      </c>
    </row>
    <row r="31" spans="1:5" ht="12" customHeight="1" x14ac:dyDescent="0.25">
      <c r="A31" s="24"/>
      <c r="B31" s="57"/>
      <c r="C31" s="57"/>
      <c r="D31" s="57"/>
      <c r="E31" s="57"/>
    </row>
    <row r="32" spans="1:5" ht="15.75" x14ac:dyDescent="0.25">
      <c r="A32" s="28" t="s">
        <v>28</v>
      </c>
      <c r="B32" s="57">
        <v>87608</v>
      </c>
      <c r="C32" s="57">
        <v>117196</v>
      </c>
      <c r="D32" s="57">
        <v>0</v>
      </c>
      <c r="E32" s="57">
        <v>204804</v>
      </c>
    </row>
    <row r="33" spans="1:5" ht="12" customHeight="1" x14ac:dyDescent="0.25">
      <c r="A33" s="24"/>
      <c r="B33" s="57"/>
      <c r="C33" s="57"/>
      <c r="D33" s="57"/>
      <c r="E33" s="57"/>
    </row>
    <row r="34" spans="1:5" ht="15.75" x14ac:dyDescent="0.25">
      <c r="A34" s="28" t="s">
        <v>29</v>
      </c>
      <c r="B34" s="57">
        <v>0</v>
      </c>
      <c r="C34" s="57">
        <v>0</v>
      </c>
      <c r="D34" s="68">
        <v>0</v>
      </c>
      <c r="E34" s="57">
        <v>0</v>
      </c>
    </row>
    <row r="35" spans="1:5" ht="12" customHeight="1" x14ac:dyDescent="0.25">
      <c r="A35" s="24"/>
      <c r="B35" s="57"/>
      <c r="C35" s="57"/>
      <c r="D35" s="57"/>
      <c r="E35" s="57"/>
    </row>
    <row r="36" spans="1:5" ht="18" x14ac:dyDescent="0.4">
      <c r="A36" s="59" t="s">
        <v>99</v>
      </c>
      <c r="B36" s="63">
        <v>241134</v>
      </c>
      <c r="C36" s="63">
        <v>0</v>
      </c>
      <c r="D36" s="63">
        <v>0</v>
      </c>
      <c r="E36" s="63">
        <v>241134</v>
      </c>
    </row>
    <row r="37" spans="1:5" ht="12" customHeight="1" x14ac:dyDescent="0.25">
      <c r="A37" s="24"/>
      <c r="B37" s="57"/>
      <c r="C37" s="57"/>
      <c r="D37" s="57"/>
      <c r="E37" s="57"/>
    </row>
    <row r="38" spans="1:5" ht="18" x14ac:dyDescent="0.4">
      <c r="A38" s="60" t="s">
        <v>100</v>
      </c>
      <c r="B38" s="73">
        <v>328742</v>
      </c>
      <c r="C38" s="73">
        <v>117196</v>
      </c>
      <c r="D38" s="73">
        <v>0</v>
      </c>
      <c r="E38" s="73">
        <v>445938</v>
      </c>
    </row>
    <row r="39" spans="1:5" ht="6" customHeight="1" x14ac:dyDescent="0.55000000000000004">
      <c r="A39" s="24"/>
      <c r="B39" s="55"/>
      <c r="C39" s="55"/>
      <c r="D39" s="55"/>
      <c r="E39" s="55"/>
    </row>
    <row r="40" spans="1:5" ht="12.75" customHeight="1" x14ac:dyDescent="0.25">
      <c r="A40" s="43"/>
      <c r="B40" s="56"/>
      <c r="C40" s="56"/>
      <c r="D40" s="56"/>
      <c r="E40" s="56"/>
    </row>
  </sheetData>
  <phoneticPr fontId="28" type="noConversion"/>
  <printOptions gridLinesSet="0"/>
  <pageMargins left="0.65" right="0.65" top="0.75" bottom="0.5" header="0.25" footer="0.25"/>
  <pageSetup scale="94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showGridLines="0" topLeftCell="A16" workbookViewId="0">
      <selection activeCell="O13" sqref="O13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6384" width="9.140625" style="3"/>
  </cols>
  <sheetData>
    <row r="1" spans="1:11" ht="15.75" x14ac:dyDescent="0.25">
      <c r="A1" s="2"/>
    </row>
    <row r="2" spans="1:11" ht="15.75" x14ac:dyDescent="0.25">
      <c r="A2" s="2" t="s">
        <v>0</v>
      </c>
    </row>
    <row r="3" spans="1:11" ht="15.75" x14ac:dyDescent="0.25">
      <c r="A3" s="2" t="s">
        <v>30</v>
      </c>
    </row>
    <row r="4" spans="1:11" ht="15.75" x14ac:dyDescent="0.25">
      <c r="A4" s="60" t="s">
        <v>103</v>
      </c>
    </row>
    <row r="5" spans="1:11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1" t="s">
        <v>31</v>
      </c>
    </row>
    <row r="6" spans="1:11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5" x14ac:dyDescent="0.25">
      <c r="A11" s="5"/>
      <c r="B11" s="5"/>
      <c r="C11" s="7"/>
      <c r="D11" s="5"/>
      <c r="E11" s="12" t="s">
        <v>32</v>
      </c>
      <c r="F11" s="5"/>
      <c r="G11" s="7"/>
      <c r="H11" s="5"/>
      <c r="I11" s="7"/>
      <c r="J11" s="5"/>
      <c r="K11" s="7"/>
    </row>
    <row r="12" spans="1:11" ht="15" x14ac:dyDescent="0.25">
      <c r="A12" s="5"/>
      <c r="B12" s="5"/>
      <c r="C12" s="12" t="s">
        <v>33</v>
      </c>
      <c r="D12" s="5"/>
      <c r="E12" s="12" t="s">
        <v>34</v>
      </c>
      <c r="F12" s="5"/>
      <c r="G12" s="12" t="s">
        <v>14</v>
      </c>
      <c r="H12" s="5"/>
      <c r="I12" s="12" t="s">
        <v>35</v>
      </c>
      <c r="J12" s="5"/>
      <c r="K12" s="12" t="s">
        <v>36</v>
      </c>
    </row>
    <row r="13" spans="1:11" ht="15" x14ac:dyDescent="0.25">
      <c r="A13" s="5"/>
      <c r="B13" s="5"/>
      <c r="C13" s="13" t="s">
        <v>37</v>
      </c>
      <c r="D13" s="5"/>
      <c r="E13" s="13" t="s">
        <v>16</v>
      </c>
      <c r="F13" s="5"/>
      <c r="G13" s="13" t="s">
        <v>17</v>
      </c>
      <c r="H13" s="5"/>
      <c r="I13" s="13" t="s">
        <v>37</v>
      </c>
      <c r="J13" s="5"/>
      <c r="K13" s="13" t="s">
        <v>37</v>
      </c>
    </row>
    <row r="14" spans="1:11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1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5" x14ac:dyDescent="0.25">
      <c r="A16" s="4" t="s">
        <v>70</v>
      </c>
      <c r="B16" s="5"/>
      <c r="C16" s="75">
        <v>480300</v>
      </c>
      <c r="D16" s="5"/>
      <c r="E16" s="75">
        <v>-90000</v>
      </c>
      <c r="F16" s="5"/>
      <c r="G16" s="75">
        <v>390300</v>
      </c>
      <c r="H16" s="5"/>
      <c r="I16" s="75">
        <v>379389</v>
      </c>
      <c r="J16" s="5"/>
      <c r="K16" s="75">
        <v>10911</v>
      </c>
    </row>
    <row r="17" spans="1:11" ht="15" x14ac:dyDescent="0.25">
      <c r="A17" s="4" t="s">
        <v>39</v>
      </c>
      <c r="B17" s="5"/>
      <c r="C17" s="76">
        <v>250400</v>
      </c>
      <c r="D17" s="5"/>
      <c r="E17" s="76">
        <v>140000</v>
      </c>
      <c r="F17" s="5"/>
      <c r="G17" s="76">
        <v>390400</v>
      </c>
      <c r="H17" s="5"/>
      <c r="I17" s="76">
        <v>275592</v>
      </c>
      <c r="J17" s="5"/>
      <c r="K17" s="76">
        <v>114808</v>
      </c>
    </row>
    <row r="18" spans="1:11" ht="15" x14ac:dyDescent="0.25">
      <c r="A18" s="4" t="s">
        <v>92</v>
      </c>
      <c r="B18" s="5"/>
      <c r="C18" s="76">
        <v>670000</v>
      </c>
      <c r="D18" s="5"/>
      <c r="E18" s="76">
        <v>39900</v>
      </c>
      <c r="F18" s="5"/>
      <c r="G18" s="76">
        <v>709900</v>
      </c>
      <c r="H18" s="5"/>
      <c r="I18" s="76">
        <v>578052</v>
      </c>
      <c r="J18" s="5"/>
      <c r="K18" s="76">
        <v>131848</v>
      </c>
    </row>
    <row r="19" spans="1:11" ht="17.25" x14ac:dyDescent="0.4">
      <c r="A19" s="4" t="s">
        <v>74</v>
      </c>
      <c r="B19" s="5"/>
      <c r="C19" s="77">
        <v>93900</v>
      </c>
      <c r="D19" s="5"/>
      <c r="E19" s="77">
        <v>28200</v>
      </c>
      <c r="F19" s="5"/>
      <c r="G19" s="77">
        <v>122100</v>
      </c>
      <c r="H19" s="5"/>
      <c r="I19" s="77">
        <v>122074</v>
      </c>
      <c r="J19" s="5"/>
      <c r="K19" s="77">
        <v>26</v>
      </c>
    </row>
    <row r="20" spans="1:11" ht="15" x14ac:dyDescent="0.25">
      <c r="A20" s="4" t="s">
        <v>40</v>
      </c>
      <c r="B20" s="5"/>
      <c r="C20" s="76">
        <v>1494600</v>
      </c>
      <c r="D20" s="5"/>
      <c r="E20" s="76">
        <v>118100</v>
      </c>
      <c r="F20" s="5"/>
      <c r="G20" s="76">
        <v>1612700</v>
      </c>
      <c r="H20" s="5"/>
      <c r="I20" s="76">
        <v>1355107</v>
      </c>
      <c r="J20" s="5"/>
      <c r="K20" s="76">
        <v>257593</v>
      </c>
    </row>
    <row r="21" spans="1:11" ht="17.25" x14ac:dyDescent="0.4">
      <c r="A21" s="4" t="s">
        <v>66</v>
      </c>
      <c r="B21" s="5"/>
      <c r="C21" s="77">
        <v>-15500</v>
      </c>
      <c r="D21" s="5"/>
      <c r="E21" s="77">
        <v>-700</v>
      </c>
      <c r="F21" s="5"/>
      <c r="G21" s="77">
        <v>-16200</v>
      </c>
      <c r="H21" s="5"/>
      <c r="I21" s="77">
        <v>-16177</v>
      </c>
      <c r="J21" s="5"/>
      <c r="K21" s="77">
        <v>-23</v>
      </c>
    </row>
    <row r="22" spans="1:11" ht="17.25" x14ac:dyDescent="0.4">
      <c r="A22" s="18" t="s">
        <v>41</v>
      </c>
      <c r="B22" s="5"/>
      <c r="C22" s="77">
        <v>1479100</v>
      </c>
      <c r="D22" s="5"/>
      <c r="E22" s="77">
        <v>117400</v>
      </c>
      <c r="F22" s="5"/>
      <c r="G22" s="77">
        <v>1596500</v>
      </c>
      <c r="H22" s="5"/>
      <c r="I22" s="77">
        <v>1338930</v>
      </c>
      <c r="J22" s="5"/>
      <c r="K22" s="77">
        <v>257570</v>
      </c>
    </row>
    <row r="23" spans="1:11" ht="15" x14ac:dyDescent="0.25">
      <c r="A23" s="5"/>
      <c r="B23" s="5"/>
      <c r="C23" s="76"/>
      <c r="D23" s="5"/>
      <c r="E23" s="76"/>
      <c r="F23" s="5"/>
      <c r="G23" s="76"/>
      <c r="H23" s="5"/>
      <c r="I23" s="76"/>
      <c r="J23" s="5"/>
      <c r="K23" s="76"/>
    </row>
    <row r="24" spans="1:11" ht="15" x14ac:dyDescent="0.25">
      <c r="A24" s="6" t="s">
        <v>42</v>
      </c>
      <c r="B24" s="5"/>
      <c r="C24" s="76"/>
      <c r="D24" s="5"/>
      <c r="E24" s="76"/>
      <c r="F24" s="5"/>
      <c r="G24" s="76"/>
      <c r="H24" s="5"/>
      <c r="I24" s="76"/>
      <c r="J24" s="5"/>
      <c r="K24" s="76"/>
    </row>
    <row r="25" spans="1:11" ht="15" x14ac:dyDescent="0.25">
      <c r="A25" s="4" t="s">
        <v>43</v>
      </c>
      <c r="B25" s="5"/>
      <c r="C25" s="76">
        <v>264200</v>
      </c>
      <c r="D25" s="5"/>
      <c r="E25" s="76">
        <v>17500</v>
      </c>
      <c r="F25" s="5"/>
      <c r="G25" s="76">
        <v>281700</v>
      </c>
      <c r="H25" s="5"/>
      <c r="I25" s="76">
        <v>281667</v>
      </c>
      <c r="J25" s="5"/>
      <c r="K25" s="76">
        <v>33</v>
      </c>
    </row>
    <row r="26" spans="1:11" ht="15" x14ac:dyDescent="0.25">
      <c r="A26" s="4" t="s">
        <v>44</v>
      </c>
      <c r="B26" s="5"/>
      <c r="C26" s="76">
        <v>140800</v>
      </c>
      <c r="D26" s="5"/>
      <c r="E26" s="76">
        <v>-14000</v>
      </c>
      <c r="F26" s="5"/>
      <c r="G26" s="76">
        <v>126800</v>
      </c>
      <c r="H26" s="5"/>
      <c r="I26" s="76">
        <v>125991</v>
      </c>
      <c r="J26" s="5"/>
      <c r="K26" s="76">
        <v>809</v>
      </c>
    </row>
    <row r="27" spans="1:11" ht="15" x14ac:dyDescent="0.25">
      <c r="A27" s="4" t="s">
        <v>45</v>
      </c>
      <c r="B27" s="5"/>
      <c r="C27" s="76">
        <v>5100</v>
      </c>
      <c r="D27" s="5"/>
      <c r="E27" s="76">
        <v>-700</v>
      </c>
      <c r="F27" s="5"/>
      <c r="G27" s="76">
        <v>4400</v>
      </c>
      <c r="H27" s="5"/>
      <c r="I27" s="76">
        <v>4442</v>
      </c>
      <c r="J27" s="5"/>
      <c r="K27" s="76">
        <v>-42</v>
      </c>
    </row>
    <row r="28" spans="1:11" ht="15" x14ac:dyDescent="0.25">
      <c r="A28" s="4" t="s">
        <v>65</v>
      </c>
      <c r="B28" s="5"/>
      <c r="C28" s="76">
        <v>11000</v>
      </c>
      <c r="D28" s="5"/>
      <c r="E28" s="76">
        <v>0</v>
      </c>
      <c r="F28" s="5"/>
      <c r="G28" s="76">
        <v>11000</v>
      </c>
      <c r="H28" s="5"/>
      <c r="I28" s="76">
        <v>10913</v>
      </c>
      <c r="J28" s="5"/>
      <c r="K28" s="76">
        <v>87</v>
      </c>
    </row>
    <row r="29" spans="1:11" ht="15" x14ac:dyDescent="0.25">
      <c r="A29" s="4" t="s">
        <v>86</v>
      </c>
      <c r="B29" s="5"/>
      <c r="C29" s="76">
        <v>-5500</v>
      </c>
      <c r="D29" s="5"/>
      <c r="E29" s="76">
        <v>0</v>
      </c>
      <c r="F29" s="5"/>
      <c r="G29" s="76">
        <v>-5500</v>
      </c>
      <c r="H29" s="5"/>
      <c r="I29" s="76">
        <v>375</v>
      </c>
      <c r="J29" s="5"/>
      <c r="K29" s="76">
        <v>-5875</v>
      </c>
    </row>
    <row r="30" spans="1:11" ht="17.25" x14ac:dyDescent="0.4">
      <c r="A30" s="4" t="s">
        <v>71</v>
      </c>
      <c r="B30" s="5"/>
      <c r="C30" s="77">
        <v>0</v>
      </c>
      <c r="D30" s="5"/>
      <c r="E30" s="77">
        <v>0</v>
      </c>
      <c r="F30" s="5"/>
      <c r="G30" s="77">
        <v>0</v>
      </c>
      <c r="H30" s="5"/>
      <c r="I30" s="77">
        <v>-5500</v>
      </c>
      <c r="J30" s="5"/>
      <c r="K30" s="77">
        <v>5500</v>
      </c>
    </row>
    <row r="31" spans="1:11" ht="17.25" hidden="1" x14ac:dyDescent="0.4">
      <c r="A31" s="4" t="s">
        <v>72</v>
      </c>
      <c r="B31" s="5"/>
      <c r="C31" s="77">
        <v>0</v>
      </c>
      <c r="D31" s="5"/>
      <c r="E31" s="77">
        <v>0</v>
      </c>
      <c r="F31" s="5"/>
      <c r="G31" s="77">
        <v>0</v>
      </c>
      <c r="H31" s="5"/>
      <c r="I31" s="77">
        <v>0</v>
      </c>
      <c r="J31" s="5"/>
      <c r="K31" s="77">
        <v>0</v>
      </c>
    </row>
    <row r="32" spans="1:11" ht="15" x14ac:dyDescent="0.25">
      <c r="A32" s="4" t="s">
        <v>40</v>
      </c>
      <c r="B32" s="5"/>
      <c r="C32" s="76">
        <v>415600</v>
      </c>
      <c r="D32" s="5"/>
      <c r="E32" s="76">
        <v>2800</v>
      </c>
      <c r="F32" s="5"/>
      <c r="G32" s="76">
        <v>418400</v>
      </c>
      <c r="H32" s="5"/>
      <c r="I32" s="76">
        <v>417888</v>
      </c>
      <c r="J32" s="5"/>
      <c r="K32" s="76">
        <v>512</v>
      </c>
    </row>
    <row r="33" spans="1:11" ht="17.25" x14ac:dyDescent="0.4">
      <c r="A33" s="4" t="s">
        <v>67</v>
      </c>
      <c r="B33" s="5"/>
      <c r="C33" s="77">
        <v>-5000</v>
      </c>
      <c r="D33" s="5"/>
      <c r="E33" s="77">
        <v>-1100</v>
      </c>
      <c r="F33" s="5"/>
      <c r="G33" s="77">
        <v>-6100</v>
      </c>
      <c r="H33" s="5"/>
      <c r="I33" s="77">
        <v>-6078</v>
      </c>
      <c r="J33" s="5"/>
      <c r="K33" s="77">
        <v>-22</v>
      </c>
    </row>
    <row r="34" spans="1:11" ht="17.25" x14ac:dyDescent="0.4">
      <c r="A34" s="18" t="s">
        <v>69</v>
      </c>
      <c r="B34" s="5"/>
      <c r="C34" s="77">
        <v>410600</v>
      </c>
      <c r="D34" s="5"/>
      <c r="E34" s="77">
        <v>1700</v>
      </c>
      <c r="F34" s="5"/>
      <c r="G34" s="77">
        <v>412300</v>
      </c>
      <c r="H34" s="5"/>
      <c r="I34" s="77">
        <v>411810</v>
      </c>
      <c r="J34" s="5"/>
      <c r="K34" s="77">
        <v>490</v>
      </c>
    </row>
    <row r="35" spans="1:11" ht="15" x14ac:dyDescent="0.25">
      <c r="A35" s="18"/>
      <c r="B35" s="5"/>
      <c r="C35" s="76"/>
      <c r="D35" s="5"/>
      <c r="E35" s="76"/>
      <c r="F35" s="5"/>
      <c r="G35" s="76"/>
      <c r="H35" s="5"/>
      <c r="I35" s="76"/>
      <c r="J35" s="5"/>
      <c r="K35" s="76"/>
    </row>
    <row r="36" spans="1:11" ht="16.5" x14ac:dyDescent="0.35">
      <c r="A36" s="19" t="s">
        <v>21</v>
      </c>
      <c r="B36" s="20"/>
      <c r="C36" s="78">
        <v>1889700</v>
      </c>
      <c r="D36" s="7"/>
      <c r="E36" s="78">
        <v>119100</v>
      </c>
      <c r="F36" s="7"/>
      <c r="G36" s="78">
        <v>2008800</v>
      </c>
      <c r="H36" s="7"/>
      <c r="I36" s="78">
        <v>1750740</v>
      </c>
      <c r="J36" s="7"/>
      <c r="K36" s="78">
        <v>258060</v>
      </c>
    </row>
    <row r="37" spans="1:11" ht="3" customHeight="1" x14ac:dyDescent="0.35">
      <c r="A37" s="5"/>
      <c r="B37" s="5"/>
      <c r="C37" s="41">
        <v>0</v>
      </c>
      <c r="D37" s="54"/>
      <c r="E37" s="41">
        <v>0</v>
      </c>
      <c r="F37" s="54"/>
      <c r="G37" s="41">
        <v>0</v>
      </c>
      <c r="H37" s="54"/>
      <c r="I37" s="41">
        <v>0</v>
      </c>
      <c r="J37" s="54"/>
      <c r="K37" s="41">
        <v>0</v>
      </c>
    </row>
    <row r="38" spans="1:11" ht="15" hidden="1" x14ac:dyDescent="0.25">
      <c r="A38" s="4" t="s">
        <v>46</v>
      </c>
      <c r="B38" s="5"/>
      <c r="C38" s="22"/>
      <c r="D38" s="5"/>
      <c r="E38" s="22"/>
      <c r="F38" s="5"/>
      <c r="G38" s="22"/>
      <c r="H38" s="5"/>
      <c r="I38" s="22"/>
      <c r="J38" s="5"/>
      <c r="K38" s="22"/>
    </row>
    <row r="39" spans="1:11" ht="17.25" hidden="1" x14ac:dyDescent="0.4">
      <c r="A39" s="18" t="s">
        <v>47</v>
      </c>
      <c r="B39" s="5"/>
      <c r="C39" s="21">
        <v>0</v>
      </c>
      <c r="D39" s="5"/>
      <c r="E39" s="21">
        <f>G39-C39</f>
        <v>0</v>
      </c>
      <c r="F39" s="5"/>
      <c r="G39" s="21">
        <v>0</v>
      </c>
      <c r="H39" s="5"/>
      <c r="I39" s="21">
        <v>0</v>
      </c>
      <c r="J39" s="5"/>
      <c r="K39" s="21">
        <f>G39-I39</f>
        <v>0</v>
      </c>
    </row>
    <row r="40" spans="1:11" ht="15" hidden="1" x14ac:dyDescent="0.25">
      <c r="A40" s="5"/>
      <c r="B40" s="5"/>
      <c r="C40" s="22"/>
      <c r="D40" s="5"/>
      <c r="E40" s="22"/>
      <c r="F40" s="5"/>
      <c r="G40" s="22"/>
      <c r="H40" s="5"/>
      <c r="I40" s="22"/>
      <c r="J40" s="5"/>
      <c r="K40" s="22"/>
    </row>
    <row r="41" spans="1:11" ht="16.5" hidden="1" x14ac:dyDescent="0.35">
      <c r="A41" s="17" t="s">
        <v>48</v>
      </c>
      <c r="B41" s="7"/>
      <c r="C41" s="41">
        <f>C36+C39</f>
        <v>1889700</v>
      </c>
      <c r="D41" s="7"/>
      <c r="E41" s="41">
        <f>E36+E39</f>
        <v>119100</v>
      </c>
      <c r="F41" s="7"/>
      <c r="G41" s="41">
        <f>G36+G39</f>
        <v>2008800</v>
      </c>
      <c r="H41" s="7"/>
      <c r="I41" s="41">
        <f>I36+I39</f>
        <v>1750740</v>
      </c>
      <c r="J41" s="7"/>
      <c r="K41" s="41">
        <f>K36+K39</f>
        <v>258060</v>
      </c>
    </row>
    <row r="42" spans="1:11" ht="3" hidden="1" customHeight="1" x14ac:dyDescent="0.35">
      <c r="A42" s="10"/>
      <c r="B42" s="10"/>
      <c r="C42" s="41">
        <v>0</v>
      </c>
      <c r="D42" s="10"/>
      <c r="E42" s="41">
        <v>0</v>
      </c>
      <c r="F42" s="10"/>
      <c r="G42" s="41">
        <v>0</v>
      </c>
      <c r="H42" s="10"/>
      <c r="I42" s="41">
        <v>0</v>
      </c>
      <c r="J42" s="10"/>
      <c r="K42" s="41">
        <v>0</v>
      </c>
    </row>
    <row r="43" spans="1:11" ht="15" hidden="1" x14ac:dyDescent="0.25">
      <c r="I43" s="14" t="e">
        <f>ROUND(+#REF!/1000,0)</f>
        <v>#REF!</v>
      </c>
    </row>
    <row r="44" spans="1:11" hidden="1" x14ac:dyDescent="0.2">
      <c r="A44" s="42"/>
      <c r="I44" s="3" t="e">
        <f>I41-I43</f>
        <v>#REF!</v>
      </c>
    </row>
    <row r="45" spans="1:11" hidden="1" x14ac:dyDescent="0.2"/>
  </sheetData>
  <phoneticPr fontId="28" type="noConversion"/>
  <printOptions gridLinesSet="0"/>
  <pageMargins left="0.45" right="0.4" top="0.5" bottom="0.5" header="0.25" footer="0.25"/>
  <pageSetup scale="91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0" transitionEvaluation="1" transitionEntry="1">
    <pageSetUpPr fitToPage="1"/>
  </sheetPr>
  <dimension ref="A1:I38"/>
  <sheetViews>
    <sheetView showGridLines="0" topLeftCell="A10" zoomScaleNormal="100" workbookViewId="0">
      <selection activeCell="E44" sqref="E44"/>
    </sheetView>
  </sheetViews>
  <sheetFormatPr defaultColWidth="14.7109375" defaultRowHeight="12.75" x14ac:dyDescent="0.2"/>
  <cols>
    <col min="1" max="1" width="38.140625" style="3" customWidth="1"/>
    <col min="2" max="2" width="1" style="3" customWidth="1"/>
    <col min="3" max="3" width="11" style="3" bestFit="1" customWidth="1"/>
    <col min="4" max="4" width="12" style="3" bestFit="1" customWidth="1"/>
    <col min="5" max="5" width="11.5703125" style="3" customWidth="1"/>
    <col min="6" max="6" width="12.140625" style="3" bestFit="1" customWidth="1"/>
    <col min="7" max="7" width="13.85546875" style="3" bestFit="1" customWidth="1"/>
    <col min="8" max="9" width="12.140625" style="3" bestFit="1" customWidth="1"/>
    <col min="10" max="10" width="16" style="3" bestFit="1" customWidth="1"/>
    <col min="11" max="16384" width="14.7109375" style="3"/>
  </cols>
  <sheetData>
    <row r="1" spans="1:9" x14ac:dyDescent="0.2">
      <c r="A1" s="80"/>
      <c r="B1" s="80"/>
      <c r="C1" s="80"/>
      <c r="D1" s="80"/>
      <c r="E1" s="80"/>
      <c r="F1" s="80"/>
      <c r="G1" s="80"/>
      <c r="H1" s="80"/>
      <c r="I1" s="80"/>
    </row>
    <row r="2" spans="1:9" ht="15.75" x14ac:dyDescent="0.25">
      <c r="A2" s="81"/>
      <c r="B2" s="80"/>
      <c r="C2" s="80"/>
      <c r="D2" s="80"/>
      <c r="E2" s="80"/>
      <c r="F2" s="80"/>
      <c r="G2" s="80"/>
      <c r="H2" s="80"/>
      <c r="I2" s="80"/>
    </row>
    <row r="3" spans="1:9" ht="15" customHeight="1" x14ac:dyDescent="0.25">
      <c r="A3" s="81" t="s">
        <v>0</v>
      </c>
      <c r="B3" s="80"/>
      <c r="C3" s="80"/>
      <c r="D3" s="80"/>
      <c r="E3" s="80"/>
      <c r="F3" s="80"/>
      <c r="G3" s="80"/>
      <c r="H3" s="80"/>
      <c r="I3" s="80"/>
    </row>
    <row r="4" spans="1:9" ht="15" customHeight="1" x14ac:dyDescent="0.25">
      <c r="A4" s="81" t="s">
        <v>49</v>
      </c>
      <c r="B4" s="80"/>
      <c r="C4" s="80"/>
      <c r="D4" s="80"/>
      <c r="E4" s="80"/>
      <c r="F4" s="80"/>
      <c r="G4" s="80"/>
      <c r="H4" s="80"/>
      <c r="I4" s="80"/>
    </row>
    <row r="5" spans="1:9" ht="15.75" x14ac:dyDescent="0.25">
      <c r="A5" s="60" t="s">
        <v>103</v>
      </c>
      <c r="B5" s="80"/>
      <c r="C5" s="80"/>
      <c r="D5" s="80"/>
      <c r="E5" s="80"/>
      <c r="F5" s="80"/>
      <c r="G5" s="80"/>
      <c r="H5" s="80"/>
      <c r="I5" s="82" t="s">
        <v>50</v>
      </c>
    </row>
    <row r="6" spans="1:9" ht="15.75" x14ac:dyDescent="0.25">
      <c r="A6" s="65" t="s">
        <v>2</v>
      </c>
      <c r="B6" s="80"/>
      <c r="C6" s="80"/>
      <c r="D6" s="80"/>
      <c r="E6" s="80"/>
      <c r="F6" s="80"/>
      <c r="G6" s="80"/>
      <c r="H6" s="80"/>
      <c r="I6" s="80"/>
    </row>
    <row r="7" spans="1:9" x14ac:dyDescent="0.2">
      <c r="A7" s="80"/>
      <c r="B7" s="80"/>
      <c r="C7" s="80"/>
      <c r="D7" s="80"/>
      <c r="E7" s="80"/>
      <c r="F7" s="80"/>
      <c r="G7" s="80"/>
      <c r="H7" s="80"/>
      <c r="I7" s="80"/>
    </row>
    <row r="8" spans="1:9" x14ac:dyDescent="0.2">
      <c r="A8" s="80"/>
      <c r="B8" s="80"/>
      <c r="C8" s="80"/>
      <c r="D8" s="80"/>
      <c r="E8" s="80"/>
      <c r="F8" s="80"/>
      <c r="G8" s="80"/>
      <c r="H8" s="80"/>
      <c r="I8" s="80"/>
    </row>
    <row r="9" spans="1:9" x14ac:dyDescent="0.2">
      <c r="A9" s="80"/>
      <c r="B9" s="80"/>
      <c r="C9" s="80"/>
      <c r="D9" s="80"/>
      <c r="E9" s="80"/>
      <c r="F9" s="80"/>
      <c r="G9" s="80"/>
      <c r="H9" s="80"/>
      <c r="I9" s="80"/>
    </row>
    <row r="10" spans="1:9" x14ac:dyDescent="0.2">
      <c r="A10" s="80"/>
      <c r="B10" s="80"/>
      <c r="C10" s="80"/>
      <c r="D10" s="80"/>
      <c r="E10" s="80"/>
      <c r="F10" s="80"/>
      <c r="G10" s="80"/>
      <c r="H10" s="80"/>
      <c r="I10" s="80"/>
    </row>
    <row r="11" spans="1:9" x14ac:dyDescent="0.2">
      <c r="A11" s="80"/>
      <c r="B11" s="80"/>
      <c r="C11" s="80"/>
      <c r="D11" s="80"/>
      <c r="E11" s="80"/>
      <c r="F11" s="80"/>
      <c r="G11" s="80"/>
      <c r="H11" s="80"/>
      <c r="I11" s="80"/>
    </row>
    <row r="12" spans="1:9" x14ac:dyDescent="0.2">
      <c r="A12" s="80"/>
      <c r="B12" s="9"/>
      <c r="C12" s="9"/>
      <c r="D12" s="9"/>
      <c r="E12" s="9"/>
      <c r="F12" s="9"/>
      <c r="G12" s="9"/>
      <c r="H12" s="9"/>
      <c r="I12" s="9"/>
    </row>
    <row r="13" spans="1:9" x14ac:dyDescent="0.2">
      <c r="A13" s="80"/>
      <c r="B13" s="79" t="s">
        <v>76</v>
      </c>
      <c r="C13" s="79"/>
      <c r="D13" s="74" t="s">
        <v>13</v>
      </c>
      <c r="E13" s="74" t="s">
        <v>33</v>
      </c>
      <c r="F13" s="1"/>
      <c r="G13" s="1"/>
      <c r="H13" s="1"/>
      <c r="I13" s="1"/>
    </row>
    <row r="14" spans="1:9" x14ac:dyDescent="0.2">
      <c r="A14" s="80"/>
      <c r="B14" s="79" t="s">
        <v>77</v>
      </c>
      <c r="C14" s="83"/>
      <c r="D14" s="74" t="s">
        <v>51</v>
      </c>
      <c r="E14" s="74" t="s">
        <v>52</v>
      </c>
      <c r="F14" s="74" t="s">
        <v>53</v>
      </c>
      <c r="G14" s="1"/>
      <c r="H14" s="74" t="s">
        <v>33</v>
      </c>
      <c r="I14" s="74" t="s">
        <v>81</v>
      </c>
    </row>
    <row r="15" spans="1:9" x14ac:dyDescent="0.2">
      <c r="A15" s="80"/>
      <c r="B15" s="38" t="s">
        <v>54</v>
      </c>
      <c r="C15" s="38"/>
      <c r="D15" s="39" t="s">
        <v>16</v>
      </c>
      <c r="E15" s="39" t="s">
        <v>55</v>
      </c>
      <c r="F15" s="38" t="s">
        <v>54</v>
      </c>
      <c r="G15" s="39" t="s">
        <v>56</v>
      </c>
      <c r="H15" s="39" t="s">
        <v>80</v>
      </c>
      <c r="I15" s="38" t="s">
        <v>54</v>
      </c>
    </row>
    <row r="16" spans="1:9" x14ac:dyDescent="0.2">
      <c r="A16" s="80"/>
      <c r="B16" s="80"/>
      <c r="C16" s="80"/>
      <c r="D16" s="80"/>
      <c r="E16" s="80"/>
      <c r="F16" s="80"/>
      <c r="G16" s="80"/>
      <c r="H16" s="80"/>
      <c r="I16" s="80"/>
    </row>
    <row r="17" spans="1:9" x14ac:dyDescent="0.2">
      <c r="A17" s="58" t="s">
        <v>57</v>
      </c>
      <c r="B17" s="58"/>
      <c r="C17" s="84">
        <v>732263</v>
      </c>
      <c r="D17" s="84">
        <v>6278</v>
      </c>
      <c r="E17" s="84">
        <v>0</v>
      </c>
      <c r="F17" s="84">
        <v>738541</v>
      </c>
      <c r="G17" s="84">
        <v>613959</v>
      </c>
      <c r="H17" s="84">
        <v>5402</v>
      </c>
      <c r="I17" s="84">
        <v>119180</v>
      </c>
    </row>
    <row r="18" spans="1:9" x14ac:dyDescent="0.2">
      <c r="A18" s="58" t="s">
        <v>87</v>
      </c>
      <c r="B18" s="58"/>
      <c r="C18" s="85">
        <v>76729</v>
      </c>
      <c r="D18" s="85">
        <v>759</v>
      </c>
      <c r="E18" s="85">
        <v>0</v>
      </c>
      <c r="F18" s="85">
        <v>77488</v>
      </c>
      <c r="G18" s="85">
        <v>67352</v>
      </c>
      <c r="H18" s="85">
        <v>26</v>
      </c>
      <c r="I18" s="85">
        <v>10110</v>
      </c>
    </row>
    <row r="19" spans="1:9" x14ac:dyDescent="0.2">
      <c r="A19" s="58" t="s">
        <v>91</v>
      </c>
      <c r="B19" s="58"/>
      <c r="C19" s="85">
        <v>2890</v>
      </c>
      <c r="D19" s="85">
        <v>0</v>
      </c>
      <c r="E19" s="85">
        <v>0</v>
      </c>
      <c r="F19" s="85">
        <v>2890</v>
      </c>
      <c r="G19" s="85">
        <v>2890</v>
      </c>
      <c r="H19" s="85">
        <v>0</v>
      </c>
      <c r="I19" s="85">
        <v>0</v>
      </c>
    </row>
    <row r="20" spans="1:9" x14ac:dyDescent="0.2">
      <c r="A20" s="58" t="s">
        <v>98</v>
      </c>
      <c r="B20" s="58"/>
      <c r="C20" s="85">
        <v>624</v>
      </c>
      <c r="D20" s="85">
        <v>7</v>
      </c>
      <c r="E20" s="85">
        <v>0</v>
      </c>
      <c r="F20" s="85">
        <v>631</v>
      </c>
      <c r="G20" s="85">
        <v>631</v>
      </c>
      <c r="H20" s="85">
        <v>0</v>
      </c>
      <c r="I20" s="85">
        <v>0</v>
      </c>
    </row>
    <row r="21" spans="1:9" x14ac:dyDescent="0.2">
      <c r="A21" s="58" t="s">
        <v>88</v>
      </c>
      <c r="B21" s="58"/>
      <c r="C21" s="85">
        <v>770502</v>
      </c>
      <c r="D21" s="85">
        <v>0</v>
      </c>
      <c r="E21" s="85">
        <v>0</v>
      </c>
      <c r="F21" s="85">
        <v>770502</v>
      </c>
      <c r="G21" s="85">
        <v>743672</v>
      </c>
      <c r="H21" s="85">
        <v>26830</v>
      </c>
      <c r="I21" s="85">
        <v>0</v>
      </c>
    </row>
    <row r="22" spans="1:9" x14ac:dyDescent="0.2">
      <c r="A22" s="58" t="s">
        <v>58</v>
      </c>
      <c r="B22" s="58"/>
      <c r="C22" s="85">
        <v>16726</v>
      </c>
      <c r="D22" s="85">
        <v>0</v>
      </c>
      <c r="E22" s="85">
        <v>0</v>
      </c>
      <c r="F22" s="85">
        <v>16726</v>
      </c>
      <c r="G22" s="85">
        <v>0</v>
      </c>
      <c r="H22" s="85">
        <v>0</v>
      </c>
      <c r="I22" s="85">
        <v>16726</v>
      </c>
    </row>
    <row r="23" spans="1:9" x14ac:dyDescent="0.2">
      <c r="A23" s="58" t="s">
        <v>63</v>
      </c>
      <c r="B23" s="58"/>
      <c r="C23" s="85">
        <v>6723</v>
      </c>
      <c r="D23" s="85">
        <v>0</v>
      </c>
      <c r="E23" s="85">
        <v>0</v>
      </c>
      <c r="F23" s="85">
        <v>6723</v>
      </c>
      <c r="G23" s="85">
        <v>3232</v>
      </c>
      <c r="H23" s="85">
        <v>3492</v>
      </c>
      <c r="I23" s="85">
        <v>-1</v>
      </c>
    </row>
    <row r="24" spans="1:9" x14ac:dyDescent="0.2">
      <c r="A24" s="58" t="s">
        <v>83</v>
      </c>
      <c r="B24" s="58"/>
      <c r="C24" s="85">
        <v>14518</v>
      </c>
      <c r="D24" s="85">
        <v>1075</v>
      </c>
      <c r="E24" s="85">
        <v>0</v>
      </c>
      <c r="F24" s="85">
        <v>15593</v>
      </c>
      <c r="G24" s="85">
        <v>15249</v>
      </c>
      <c r="H24" s="85">
        <v>143</v>
      </c>
      <c r="I24" s="85">
        <v>201</v>
      </c>
    </row>
    <row r="25" spans="1:9" x14ac:dyDescent="0.2">
      <c r="A25" s="58" t="s">
        <v>59</v>
      </c>
      <c r="B25" s="58"/>
      <c r="C25" s="85">
        <v>424</v>
      </c>
      <c r="D25" s="85">
        <v>0</v>
      </c>
      <c r="E25" s="85">
        <v>0</v>
      </c>
      <c r="F25" s="85">
        <v>424</v>
      </c>
      <c r="G25" s="85">
        <v>189</v>
      </c>
      <c r="H25" s="85">
        <v>0</v>
      </c>
      <c r="I25" s="85">
        <v>235</v>
      </c>
    </row>
    <row r="26" spans="1:9" x14ac:dyDescent="0.2">
      <c r="A26" s="58" t="s">
        <v>101</v>
      </c>
      <c r="B26" s="58"/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</row>
    <row r="27" spans="1:9" x14ac:dyDescent="0.2">
      <c r="A27" s="58" t="s">
        <v>89</v>
      </c>
      <c r="B27" s="58"/>
      <c r="C27" s="85">
        <v>326</v>
      </c>
      <c r="D27" s="85">
        <v>60</v>
      </c>
      <c r="E27" s="85">
        <v>0</v>
      </c>
      <c r="F27" s="85">
        <v>386</v>
      </c>
      <c r="G27" s="85">
        <v>378</v>
      </c>
      <c r="H27" s="85">
        <v>0</v>
      </c>
      <c r="I27" s="85">
        <v>8</v>
      </c>
    </row>
    <row r="28" spans="1:9" x14ac:dyDescent="0.2">
      <c r="A28" s="58" t="s">
        <v>90</v>
      </c>
      <c r="B28" s="58"/>
      <c r="C28" s="85">
        <v>17601</v>
      </c>
      <c r="D28" s="85">
        <v>0</v>
      </c>
      <c r="E28" s="85">
        <v>0</v>
      </c>
      <c r="F28" s="85">
        <v>17601</v>
      </c>
      <c r="G28" s="85">
        <v>17476</v>
      </c>
      <c r="H28" s="85">
        <v>0</v>
      </c>
      <c r="I28" s="85">
        <v>125</v>
      </c>
    </row>
    <row r="29" spans="1:9" x14ac:dyDescent="0.2">
      <c r="A29" s="58" t="s">
        <v>68</v>
      </c>
      <c r="B29" s="58"/>
      <c r="C29" s="85">
        <v>54874</v>
      </c>
      <c r="D29" s="85">
        <v>-60</v>
      </c>
      <c r="E29" s="85">
        <v>0</v>
      </c>
      <c r="F29" s="85">
        <v>54814</v>
      </c>
      <c r="G29" s="85">
        <v>53329</v>
      </c>
      <c r="H29" s="85">
        <v>0</v>
      </c>
      <c r="I29" s="85">
        <v>1485</v>
      </c>
    </row>
    <row r="30" spans="1:9" x14ac:dyDescent="0.2">
      <c r="A30" s="58" t="s">
        <v>93</v>
      </c>
      <c r="B30" s="58"/>
      <c r="C30" s="85">
        <v>5600</v>
      </c>
      <c r="D30" s="85">
        <v>0</v>
      </c>
      <c r="E30" s="85">
        <v>0</v>
      </c>
      <c r="F30" s="85">
        <v>5600</v>
      </c>
      <c r="G30" s="85">
        <v>5524</v>
      </c>
      <c r="H30" s="85">
        <v>0</v>
      </c>
      <c r="I30" s="85">
        <v>76</v>
      </c>
    </row>
    <row r="31" spans="1:9" x14ac:dyDescent="0.2">
      <c r="A31" s="58" t="s">
        <v>94</v>
      </c>
      <c r="B31" s="58"/>
      <c r="C31" s="85">
        <v>589</v>
      </c>
      <c r="D31" s="85">
        <v>0</v>
      </c>
      <c r="E31" s="85">
        <v>0</v>
      </c>
      <c r="F31" s="85">
        <v>589</v>
      </c>
      <c r="G31" s="85">
        <v>496</v>
      </c>
      <c r="H31" s="85">
        <v>0</v>
      </c>
      <c r="I31" s="85">
        <v>93</v>
      </c>
    </row>
    <row r="32" spans="1:9" x14ac:dyDescent="0.2">
      <c r="A32" s="58" t="s">
        <v>95</v>
      </c>
      <c r="B32" s="58"/>
      <c r="C32" s="85">
        <v>19599</v>
      </c>
      <c r="D32" s="85">
        <v>0</v>
      </c>
      <c r="E32" s="85">
        <v>0</v>
      </c>
      <c r="F32" s="85">
        <v>19599</v>
      </c>
      <c r="G32" s="85">
        <v>19599</v>
      </c>
      <c r="H32" s="85">
        <v>0</v>
      </c>
      <c r="I32" s="85">
        <v>0</v>
      </c>
    </row>
    <row r="33" spans="1:9" x14ac:dyDescent="0.2">
      <c r="A33" s="58" t="s">
        <v>96</v>
      </c>
      <c r="B33" s="58"/>
      <c r="C33" s="85">
        <v>152758</v>
      </c>
      <c r="D33" s="85">
        <v>0</v>
      </c>
      <c r="E33" s="85">
        <v>0</v>
      </c>
      <c r="F33" s="85">
        <v>152758</v>
      </c>
      <c r="G33" s="85">
        <v>152758</v>
      </c>
      <c r="H33" s="85">
        <v>0</v>
      </c>
      <c r="I33" s="85">
        <v>0</v>
      </c>
    </row>
    <row r="34" spans="1:9" ht="12.75" hidden="1" customHeight="1" x14ac:dyDescent="0.2">
      <c r="A34" s="58" t="s">
        <v>85</v>
      </c>
      <c r="B34" s="58"/>
      <c r="C34" s="85">
        <v>1653</v>
      </c>
      <c r="D34" s="85">
        <v>0</v>
      </c>
      <c r="E34" s="85">
        <v>0</v>
      </c>
      <c r="F34" s="85">
        <v>1653</v>
      </c>
      <c r="G34" s="85">
        <v>-43056</v>
      </c>
      <c r="H34" s="85">
        <v>2022</v>
      </c>
      <c r="I34" s="85">
        <v>42687</v>
      </c>
    </row>
    <row r="35" spans="1:9" x14ac:dyDescent="0.2">
      <c r="A35" s="58" t="s">
        <v>60</v>
      </c>
      <c r="B35" s="58"/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</row>
    <row r="36" spans="1:9" ht="15" x14ac:dyDescent="0.35">
      <c r="A36" s="58" t="s">
        <v>61</v>
      </c>
      <c r="B36" s="58"/>
      <c r="C36" s="23">
        <v>0</v>
      </c>
      <c r="D36" s="23">
        <v>0</v>
      </c>
      <c r="E36" s="23">
        <v>0</v>
      </c>
      <c r="F36" s="23">
        <v>1</v>
      </c>
      <c r="G36" s="23">
        <v>1</v>
      </c>
      <c r="H36" s="23">
        <v>0</v>
      </c>
      <c r="I36" s="23">
        <v>0</v>
      </c>
    </row>
    <row r="37" spans="1:9" x14ac:dyDescent="0.2">
      <c r="A37" s="58"/>
      <c r="B37" s="58"/>
      <c r="C37" s="58"/>
      <c r="D37" s="58"/>
      <c r="E37" s="58"/>
      <c r="F37" s="58"/>
      <c r="G37" s="58"/>
      <c r="H37" s="58"/>
      <c r="I37" s="58"/>
    </row>
    <row r="38" spans="1:9" ht="15" x14ac:dyDescent="0.35">
      <c r="A38" s="16" t="s">
        <v>62</v>
      </c>
      <c r="B38" s="15"/>
      <c r="C38" s="40">
        <v>1874399</v>
      </c>
      <c r="D38" s="40">
        <v>8119</v>
      </c>
      <c r="E38" s="40">
        <v>0</v>
      </c>
      <c r="F38" s="40">
        <v>1882519</v>
      </c>
      <c r="G38" s="40">
        <v>1653679</v>
      </c>
      <c r="H38" s="40">
        <v>37915</v>
      </c>
      <c r="I38" s="40">
        <v>190925</v>
      </c>
    </row>
  </sheetData>
  <mergeCells count="2">
    <mergeCell ref="B13:C13"/>
    <mergeCell ref="B14:C14"/>
  </mergeCells>
  <phoneticPr fontId="28" type="noConversion"/>
  <printOptions gridLinesSet="0"/>
  <pageMargins left="0.4" right="0.4" top="0.5" bottom="0.55000000000000004" header="0.5" footer="0.5"/>
  <pageSetup scale="79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EX-E</vt:lpstr>
      <vt:lpstr>EX-F</vt:lpstr>
      <vt:lpstr>EX-G</vt:lpstr>
      <vt:lpstr>EX-H</vt:lpstr>
      <vt:lpstr>BUDAPP</vt:lpstr>
      <vt:lpstr>DOTEXP</vt:lpstr>
      <vt:lpstr>INCAPP</vt:lpstr>
      <vt:lpstr>'EX-E'!Print_Area</vt:lpstr>
      <vt:lpstr>'EX-F'!Print_Area</vt:lpstr>
      <vt:lpstr>'EX-G'!Print_Area</vt:lpstr>
      <vt:lpstr>'EX-H'!Print_Area</vt:lpstr>
      <vt:lpstr>'EX-H'!Print_Area_MI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Salwen, Carolyn</cp:lastModifiedBy>
  <cp:lastPrinted>2022-04-25T11:14:37Z</cp:lastPrinted>
  <dcterms:created xsi:type="dcterms:W3CDTF">1999-05-10T16:01:32Z</dcterms:created>
  <dcterms:modified xsi:type="dcterms:W3CDTF">2022-08-01T16:34:16Z</dcterms:modified>
</cp:coreProperties>
</file>