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Aug 2023\"/>
    </mc:Choice>
  </mc:AlternateContent>
  <xr:revisionPtr revIDLastSave="0" documentId="13_ncr:1_{5C6DC965-5072-4586-9950-81EFE58C7A32}" xr6:coauthVersionLast="47" xr6:coauthVersionMax="47" xr10:uidLastSave="{00000000-0000-0000-0000-000000000000}"/>
  <bookViews>
    <workbookView xWindow="165" yWindow="825" windowWidth="28125" windowHeight="14145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'EX-E'!$A$1:$C$30</definedName>
    <definedName name="_xlnm.Print_Area" localSheetId="1">'EX-F'!$A$1:$E$40</definedName>
    <definedName name="_xlnm.Print_Area" localSheetId="2">'EX-G'!$A$1:$K$47</definedName>
    <definedName name="_xlnm.Print_Area" localSheetId="3">'EX-H'!$A$1:$J$43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47" authorId="0" shapeId="0" xr:uid="{A37A4027-507C-417D-A0AD-A5585FD62934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Should be appropriation adjustments</t>
        </r>
      </text>
    </commen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<sst xmlns="http://schemas.openxmlformats.org/spreadsheetml/2006/main" count="478" uniqueCount="177">
  <si>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</si>
  <si>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</si>
  <si>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</si>
  <si>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</si>
  <si>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</si>
  <si>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</si>
  <si>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</si>
  <si>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</si>
  <si>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</si>
  <si>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</si>
  <si>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</si>
  <si>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</si>
  <si>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</si>
  <si>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</si>
  <si>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</si>
  <si>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</si>
  <si>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</si>
  <si>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</si>
  <si>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</si>
  <si>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</si>
  <si>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</si>
  <si>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</si>
  <si>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</si>
  <si>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</si>
  <si>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</si>
  <si>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</si>
  <si>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</si>
  <si>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</si>
  <si>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</si>
  <si>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</si>
  <si>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</si>
  <si>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</si>
  <si>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</si>
  <si>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</si>
  <si>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</si>
  <si>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</si>
  <si>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</si>
  <si>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</si>
  <si>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</si>
  <si>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</si>
  <si>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</si>
  <si>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</si>
  <si>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</si>
  <si>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</si>
  <si>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</si>
  <si>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</si>
  <si>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</si>
  <si>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</si>
  <si>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</si>
  <si>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</si>
  <si>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</si>
  <si>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</si>
  <si>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</si>
  <si>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</si>
  <si>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</si>
  <si>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</si>
  <si>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</si>
  <si>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</si>
  <si>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</si>
  <si>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</si>
  <si>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</si>
  <si>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</si>
  <si>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</si>
  <si>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</si>
  <si>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</si>
  <si>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</si>
  <si>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</si>
  <si>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</si>
  <si>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</si>
  <si>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</si>
  <si>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</si>
  <si>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</si>
  <si>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</si>
  <si>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</si>
  <si>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</si>
  <si>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</si>
  <si>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</si>
  <si>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</si>
  <si>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</si>
  <si>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</si>
  <si>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</si>
  <si>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</si>
  <si>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</si>
  <si>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</si>
  <si>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</si>
  <si>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</si>
  <si>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</si>
  <si>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</si>
  <si>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</si>
  <si>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</si>
  <si>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</si>
  <si>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</si>
  <si>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</si>
  <si>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</si>
  <si>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</si>
  <si>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</si>
  <si>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</si>
  <si>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</si>
  <si>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</si>
  <si>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</si>
  <si>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</si>
  <si>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</si>
  <si>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</si>
  <si>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</si>
  <si>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</si>
  <si>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</si>
  <si>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</si>
  <si>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</si>
  <si>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</si>
  <si>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</si>
  <si>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</si>
  <si>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</si>
  <si>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</si>
  <si>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</si>
  <si>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</si>
  <si>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</si>
  <si>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</si>
  <si>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</si>
  <si>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</si>
  <si>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</si>
  <si>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</si>
  <si>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</si>
  <si>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</si>
  <si>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</si>
  <si>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</si>
  <si>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</si>
  <si>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</si>
  <si>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</si>
  <si>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</si>
  <si>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</si>
  <si>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</si>
  <si>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</si>
  <si>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</si>
  <si>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</si>
  <si>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</si>
  <si>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</si>
  <si>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</si>
  <si>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</si>
  <si>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</si>
  <si>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</si>
  <si>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</si>
  <si>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</si>
  <si>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</si>
  <si>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</si>
  <si>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</si>
  <si>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</si>
  <si>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</si>
  <si>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</si>
  <si>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</si>
  <si>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</si>
  <si>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</si>
  <si>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</si>
  <si>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</si>
  <si>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</si>
  <si>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</si>
  <si>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</si>
  <si>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</si>
  <si>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</si>
  <si>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</si>
  <si>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</si>
  <si>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</si>
  <si>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</si>
  <si>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</si>
  <si>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</si>
  <si>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</si>
  <si>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</si>
  <si>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</si>
  <si>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</si>
  <si>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Office of the State Comptroller is still processing year-end closing adjustments and preliminary year-end</t>
  </si>
  <si>
    <t xml:space="preserve">month's STF statements.  </t>
  </si>
  <si>
    <t>Mapping</t>
  </si>
  <si>
    <t>Surplus, July 1, 2023</t>
  </si>
  <si>
    <t>* The Office of Policy and Management's STF surplus for FY 2023 is currently based on a projection.  The</t>
  </si>
  <si>
    <t>adjustments and preliminary year-end results will be available on September 30, 2023, and reflected on next</t>
  </si>
  <si>
    <t>AS OF AUGUST 31, 2023</t>
  </si>
  <si>
    <t>FOR THE ONE MONTHS ENDED AUGUST 31, 2023</t>
  </si>
  <si>
    <t xml:space="preserve">    Projected Surplus, July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</si>
</sst>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_);\(#,##0.0\)"/>
    <numFmt numFmtId="168" formatCode=";;;"/>
    <numFmt numFmtId="169" formatCode="General_)"/>
    <numFmt numFmtId="170" formatCode="0_);\(0\)"/>
  </numFmts>
  <fonts count="39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32" fillId="0" borderId="0"/>
    <xf numFmtId="169" fontId="38" fillId="0" borderId="0"/>
    <xf numFmtId="0" fontId="3" fillId="0" borderId="0"/>
  </cellStyleXfs>
  <cellXfs count="137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166" fontId="4" fillId="0" borderId="0" xfId="2" applyNumberFormat="1" applyFont="1"/>
    <xf numFmtId="37" fontId="7" fillId="0" borderId="0" xfId="0" applyFont="1" applyAlignment="1">
      <alignment horizontal="centerContinuous"/>
    </xf>
    <xf numFmtId="37" fontId="11" fillId="0" borderId="0" xfId="0" applyFont="1"/>
    <xf numFmtId="37" fontId="14" fillId="0" borderId="0" xfId="0" applyFont="1"/>
    <xf numFmtId="37" fontId="15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5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7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37" fontId="18" fillId="0" borderId="0" xfId="0" quotePrefix="1" applyFont="1" applyAlignment="1">
      <alignment horizontal="left"/>
    </xf>
    <xf numFmtId="37" fontId="18" fillId="0" borderId="0" xfId="0" applyFont="1"/>
    <xf numFmtId="41" fontId="16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3" fillId="0" borderId="0" xfId="1" applyNumberFormat="1" applyFont="1"/>
    <xf numFmtId="42" fontId="4" fillId="0" borderId="0" xfId="2" applyNumberFormat="1" applyFont="1"/>
    <xf numFmtId="37" fontId="19" fillId="0" borderId="0" xfId="0" applyFont="1"/>
    <xf numFmtId="37" fontId="9" fillId="0" borderId="0" xfId="0" applyFont="1"/>
    <xf numFmtId="37" fontId="20" fillId="0" borderId="0" xfId="0" applyFont="1"/>
    <xf numFmtId="37" fontId="20" fillId="0" borderId="0" xfId="0" quotePrefix="1" applyFont="1" applyAlignment="1">
      <alignment horizontal="left"/>
    </xf>
    <xf numFmtId="37" fontId="19" fillId="0" borderId="0" xfId="0" quotePrefix="1" applyFont="1" applyAlignment="1">
      <alignment horizontal="left"/>
    </xf>
    <xf numFmtId="37" fontId="9" fillId="0" borderId="0" xfId="0" applyFont="1" applyAlignment="1">
      <alignment horizontal="center"/>
    </xf>
    <xf numFmtId="37" fontId="21" fillId="0" borderId="0" xfId="0" applyFont="1" applyAlignment="1">
      <alignment horizontal="center"/>
    </xf>
    <xf numFmtId="37" fontId="21" fillId="0" borderId="0" xfId="0" quotePrefix="1" applyFont="1" applyAlignment="1">
      <alignment horizontal="center"/>
    </xf>
    <xf numFmtId="41" fontId="19" fillId="0" borderId="0" xfId="0" applyNumberFormat="1" applyFont="1"/>
    <xf numFmtId="42" fontId="19" fillId="0" borderId="0" xfId="2" applyNumberFormat="1" applyFont="1"/>
    <xf numFmtId="41" fontId="22" fillId="0" borderId="0" xfId="0" applyNumberFormat="1" applyFont="1"/>
    <xf numFmtId="37" fontId="23" fillId="0" borderId="0" xfId="0" applyFont="1" applyAlignment="1">
      <alignment horizontal="right"/>
    </xf>
    <xf numFmtId="37" fontId="19" fillId="0" borderId="0" xfId="0" applyFont="1" applyAlignment="1">
      <alignment horizontal="left"/>
    </xf>
    <xf numFmtId="37" fontId="21" fillId="0" borderId="0" xfId="0" applyFont="1" applyAlignment="1">
      <alignment horizontal="left"/>
    </xf>
    <xf numFmtId="37" fontId="20" fillId="0" borderId="0" xfId="0" applyFont="1" applyAlignment="1">
      <alignment horizontal="left"/>
    </xf>
    <xf numFmtId="42" fontId="19" fillId="0" borderId="0" xfId="0" applyNumberFormat="1" applyFont="1"/>
    <xf numFmtId="37" fontId="24" fillId="0" borderId="0" xfId="0" applyFont="1" applyAlignment="1">
      <alignment horizontal="centerContinuous"/>
    </xf>
    <xf numFmtId="37" fontId="24" fillId="0" borderId="0" xfId="0" applyFont="1" applyAlignment="1">
      <alignment horizontal="center"/>
    </xf>
    <xf numFmtId="42" fontId="25" fillId="0" borderId="0" xfId="2" applyNumberFormat="1" applyFont="1"/>
    <xf numFmtId="41" fontId="25" fillId="0" borderId="0" xfId="2" applyNumberFormat="1" applyFont="1"/>
    <xf numFmtId="164" fontId="19" fillId="0" borderId="0" xfId="1" applyNumberFormat="1" applyFont="1"/>
    <xf numFmtId="42" fontId="27" fillId="0" borderId="0" xfId="2" applyNumberFormat="1" applyFont="1"/>
    <xf numFmtId="37" fontId="12" fillId="0" borderId="0" xfId="0" applyFont="1"/>
    <xf numFmtId="168" fontId="19" fillId="0" borderId="0" xfId="0" applyNumberFormat="1" applyFont="1"/>
    <xf numFmtId="42" fontId="26" fillId="0" borderId="0" xfId="0" applyNumberFormat="1" applyFont="1"/>
    <xf numFmtId="42" fontId="19" fillId="0" borderId="0" xfId="2" applyNumberFormat="1" applyFont="1" applyProtection="1"/>
    <xf numFmtId="167" fontId="19" fillId="0" borderId="0" xfId="0" applyNumberFormat="1" applyFont="1"/>
    <xf numFmtId="37" fontId="21" fillId="0" borderId="0" xfId="0" applyFont="1" applyAlignment="1">
      <alignment horizontal="right"/>
    </xf>
    <xf numFmtId="43" fontId="19" fillId="0" borderId="0" xfId="1" applyFont="1" applyProtection="1"/>
    <xf numFmtId="43" fontId="19" fillId="0" borderId="0" xfId="1" applyFont="1"/>
    <xf numFmtId="43" fontId="26" fillId="0" borderId="0" xfId="1" applyFont="1" applyBorder="1" applyProtection="1"/>
    <xf numFmtId="43" fontId="22" fillId="0" borderId="0" xfId="1" applyFont="1"/>
    <xf numFmtId="42" fontId="29" fillId="0" borderId="0" xfId="0" applyNumberFormat="1" applyFont="1"/>
    <xf numFmtId="42" fontId="14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7" fillId="2" borderId="0" xfId="0" quotePrefix="1" applyFont="1" applyFill="1" applyAlignment="1">
      <alignment horizontal="left"/>
    </xf>
    <xf numFmtId="37" fontId="3" fillId="0" borderId="0" xfId="0" applyFont="1"/>
    <xf numFmtId="43" fontId="31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7" fillId="0" borderId="0" xfId="0" applyFont="1"/>
    <xf numFmtId="41" fontId="17" fillId="0" borderId="0" xfId="0" applyNumberFormat="1" applyFont="1"/>
    <xf numFmtId="37" fontId="33" fillId="0" borderId="0" xfId="0" applyFont="1"/>
    <xf numFmtId="41" fontId="3" fillId="0" borderId="0" xfId="0" applyNumberFormat="1" applyFont="1"/>
    <xf numFmtId="43" fontId="10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7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7" fillId="0" borderId="0" xfId="0" applyFont="1" applyAlignment="1">
      <alignment horizontal="center" vertical="center"/>
    </xf>
    <xf numFmtId="37" fontId="37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4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4" fillId="0" borderId="9" xfId="0" applyNumberFormat="1" applyFont="1" applyBorder="1" applyAlignment="1">
      <alignment wrapText="1"/>
    </xf>
    <xf numFmtId="170" fontId="0" fillId="0" borderId="0" xfId="0" applyNumberFormat="1"/>
    <xf numFmtId="165" fontId="19" fillId="0" borderId="0" xfId="1" applyNumberFormat="1" applyFont="1" applyProtection="1"/>
    <xf numFmtId="170" fontId="34" fillId="0" borderId="9" xfId="0" applyNumberFormat="1" applyFont="1" applyBorder="1" applyAlignment="1">
      <alignment wrapText="1"/>
    </xf>
    <xf numFmtId="170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70" fontId="0" fillId="0" borderId="0" xfId="0" applyNumberFormat="1" applyAlignment="1">
      <alignment horizontal="center" vertical="center"/>
    </xf>
    <xf numFmtId="37" fontId="16" fillId="0" borderId="0" xfId="0" applyFont="1"/>
    <xf numFmtId="167" fontId="17" fillId="0" borderId="0" xfId="0" applyNumberFormat="1" applyFont="1"/>
    <xf numFmtId="165" fontId="4" fillId="0" borderId="1" xfId="1" applyNumberFormat="1" applyFont="1" applyBorder="1"/>
    <xf numFmtId="41" fontId="4" fillId="0" borderId="1" xfId="1" applyNumberFormat="1" applyFont="1" applyBorder="1"/>
    <xf numFmtId="165" fontId="8" fillId="0" borderId="1" xfId="1" applyNumberFormat="1" applyFont="1" applyBorder="1"/>
    <xf numFmtId="41" fontId="8" fillId="0" borderId="1" xfId="1" applyNumberFormat="1" applyFont="1" applyBorder="1"/>
    <xf numFmtId="41" fontId="13" fillId="0" borderId="0" xfId="1" applyNumberFormat="1" applyFont="1" applyFill="1"/>
    <xf numFmtId="43" fontId="19" fillId="0" borderId="0" xfId="1" applyFont="1" applyFill="1" applyProtection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38"/>
  <sheetViews>
    <sheetView showGridLines="0" tabSelected="1" zoomScaleNormal="100" workbookViewId="0">
      <selection activeCell="F7" sqref="F7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46"/>
    </row>
    <row r="2" spans="1:4" ht="17.100000000000001" customHeight="1" x14ac:dyDescent="0.3">
      <c r="A2" s="46" t="s">
        <v>0</v>
      </c>
      <c r="B2" s="32"/>
      <c r="C2" s="32"/>
      <c r="D2" s="32"/>
    </row>
    <row r="3" spans="1:4" ht="15.95" customHeight="1" x14ac:dyDescent="0.3">
      <c r="A3" s="46" t="s">
        <v>1</v>
      </c>
      <c r="B3" s="32"/>
      <c r="C3" s="32"/>
      <c r="D3" s="32"/>
    </row>
    <row r="4" spans="1:4" ht="15.95" customHeight="1" x14ac:dyDescent="0.3">
      <c r="A4" s="35" t="s">
        <v>174</v>
      </c>
      <c r="B4" s="32"/>
      <c r="C4" s="32"/>
      <c r="D4" s="32"/>
    </row>
    <row r="5" spans="1:4" ht="15.75" x14ac:dyDescent="0.25">
      <c r="A5" s="44" t="s">
        <v>2</v>
      </c>
      <c r="B5" s="45"/>
      <c r="C5" s="45"/>
      <c r="D5" s="32"/>
    </row>
    <row r="6" spans="1:4" ht="15.75" x14ac:dyDescent="0.25">
      <c r="C6" s="59" t="s">
        <v>3</v>
      </c>
      <c r="D6" s="32"/>
    </row>
    <row r="7" spans="1:4" ht="15.75" x14ac:dyDescent="0.25">
      <c r="A7" s="32"/>
      <c r="B7" s="32"/>
      <c r="C7" s="32"/>
      <c r="D7" s="32"/>
    </row>
    <row r="8" spans="1:4" ht="15.75" x14ac:dyDescent="0.25">
      <c r="A8" s="32"/>
      <c r="B8" s="32"/>
      <c r="C8" s="32"/>
      <c r="D8" s="32"/>
    </row>
    <row r="9" spans="1:4" ht="15.75" x14ac:dyDescent="0.25">
      <c r="A9" s="32"/>
      <c r="B9" s="32"/>
      <c r="C9" s="32"/>
      <c r="D9" s="32"/>
    </row>
    <row r="10" spans="1:4" ht="15.75" x14ac:dyDescent="0.25">
      <c r="A10" s="32"/>
      <c r="B10" s="32"/>
      <c r="C10" s="32"/>
      <c r="D10" s="32"/>
    </row>
    <row r="11" spans="1:4" ht="15.75" x14ac:dyDescent="0.25">
      <c r="A11" s="32"/>
      <c r="B11" s="32"/>
      <c r="C11" s="32"/>
      <c r="D11" s="32"/>
    </row>
    <row r="12" spans="1:4" ht="15.75" x14ac:dyDescent="0.25">
      <c r="A12" s="2" t="s">
        <v>4</v>
      </c>
      <c r="B12" s="32"/>
      <c r="C12" s="32"/>
      <c r="D12" s="32"/>
    </row>
    <row r="13" spans="1:4" ht="15.75" x14ac:dyDescent="0.25">
      <c r="B13" s="55"/>
      <c r="C13" s="55"/>
    </row>
    <row r="14" spans="1:4" ht="15.75" x14ac:dyDescent="0.25">
      <c r="A14" s="32" t="s">
        <v>61</v>
      </c>
      <c r="B14" s="57">
        <v>407160</v>
      </c>
      <c r="C14" s="57"/>
    </row>
    <row r="15" spans="1:4" ht="15.75" x14ac:dyDescent="0.25">
      <c r="A15" s="32" t="s">
        <v>79</v>
      </c>
      <c r="B15" s="117">
        <v>296894</v>
      </c>
      <c r="C15" s="40"/>
      <c r="D15" s="60"/>
    </row>
    <row r="16" spans="1:4" ht="3" customHeight="1" x14ac:dyDescent="0.25">
      <c r="A16" s="73" t="s">
        <v>105</v>
      </c>
      <c r="B16" s="117">
        <v>0</v>
      </c>
      <c r="C16" s="40"/>
      <c r="D16" s="60"/>
    </row>
    <row r="17" spans="1:4" ht="18" x14ac:dyDescent="0.4">
      <c r="A17" s="44" t="s">
        <v>5</v>
      </c>
      <c r="B17" s="42">
        <v>2069669</v>
      </c>
      <c r="C17" s="42"/>
      <c r="D17" s="63"/>
    </row>
    <row r="18" spans="1:4" ht="15.75" x14ac:dyDescent="0.25">
      <c r="A18" s="32"/>
      <c r="B18" s="32"/>
      <c r="C18" s="32"/>
      <c r="D18" s="32"/>
    </row>
    <row r="19" spans="1:4" ht="20.25" x14ac:dyDescent="0.55000000000000004">
      <c r="A19" s="8" t="s">
        <v>6</v>
      </c>
      <c r="B19" s="64">
        <v>2773723</v>
      </c>
      <c r="C19" s="56"/>
      <c r="D19" s="62"/>
    </row>
    <row r="20" spans="1:4" ht="15.75" x14ac:dyDescent="0.25">
      <c r="A20" s="32"/>
      <c r="B20" s="32"/>
      <c r="C20" s="32"/>
      <c r="D20" s="32"/>
    </row>
    <row r="21" spans="1:4" ht="15.75" x14ac:dyDescent="0.25">
      <c r="A21" s="32"/>
      <c r="B21" s="32"/>
      <c r="C21" s="32"/>
      <c r="D21" s="32"/>
    </row>
    <row r="22" spans="1:4" ht="15.75" x14ac:dyDescent="0.25">
      <c r="A22" s="2" t="s">
        <v>85</v>
      </c>
      <c r="B22" s="32"/>
      <c r="C22" s="32"/>
      <c r="D22" s="32"/>
    </row>
    <row r="23" spans="1:4" ht="15.75" x14ac:dyDescent="0.25">
      <c r="A23" s="44"/>
      <c r="B23" s="47"/>
      <c r="C23" s="47"/>
      <c r="D23" s="60"/>
    </row>
    <row r="24" spans="1:4" ht="15.75" x14ac:dyDescent="0.25">
      <c r="A24" s="44" t="s">
        <v>89</v>
      </c>
      <c r="B24" s="57">
        <v>1851532</v>
      </c>
      <c r="C24" s="40"/>
      <c r="D24" s="61"/>
    </row>
    <row r="25" spans="1:4" ht="3" customHeight="1" x14ac:dyDescent="0.25">
      <c r="A25" s="44"/>
      <c r="B25" s="57"/>
      <c r="C25" s="40"/>
      <c r="D25" s="61"/>
    </row>
    <row r="26" spans="1:4" ht="15.75" x14ac:dyDescent="0.25">
      <c r="A26" s="44" t="s">
        <v>77</v>
      </c>
      <c r="B26" s="117">
        <v>34847</v>
      </c>
      <c r="C26" s="40"/>
      <c r="D26" s="77"/>
    </row>
    <row r="27" spans="1:4" ht="3.75" customHeight="1" x14ac:dyDescent="0.25">
      <c r="A27" s="44"/>
      <c r="B27" s="74"/>
      <c r="C27" s="40"/>
      <c r="D27" s="60"/>
    </row>
    <row r="28" spans="1:4" ht="18" x14ac:dyDescent="0.4">
      <c r="A28" s="44" t="s">
        <v>7</v>
      </c>
      <c r="B28" s="42">
        <v>640524</v>
      </c>
      <c r="C28" s="42"/>
      <c r="D28" s="60"/>
    </row>
    <row r="29" spans="1:4" ht="15.75" x14ac:dyDescent="0.25">
      <c r="A29" s="21"/>
      <c r="B29" s="73"/>
      <c r="C29" s="32"/>
      <c r="D29" s="61"/>
    </row>
    <row r="30" spans="1:4" ht="20.25" x14ac:dyDescent="0.55000000000000004">
      <c r="A30" s="8" t="s">
        <v>86</v>
      </c>
      <c r="B30" s="64">
        <v>2526903</v>
      </c>
      <c r="C30" s="56"/>
      <c r="D30" s="62"/>
    </row>
    <row r="31" spans="1:4" ht="15.75" x14ac:dyDescent="0.25">
      <c r="A31" s="32"/>
      <c r="D31" s="32"/>
    </row>
    <row r="32" spans="1:4" ht="15.75" x14ac:dyDescent="0.25">
      <c r="A32" s="70"/>
      <c r="B32" s="32"/>
      <c r="C32" s="32"/>
      <c r="D32" s="130"/>
    </row>
    <row r="34" spans="2:2" x14ac:dyDescent="0.2">
      <c r="B34" s="66"/>
    </row>
    <row r="38" spans="2:2" x14ac:dyDescent="0.2">
      <c r="B38" s="71"/>
    </row>
  </sheetData>
  <phoneticPr fontId="28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58"/>
  <sheetViews>
    <sheetView showGridLines="0" topLeftCell="A28" workbookViewId="0">
      <selection sqref="A1:E43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46"/>
    </row>
    <row r="2" spans="1:8" ht="17.100000000000001" customHeight="1" x14ac:dyDescent="0.3">
      <c r="A2" s="34" t="s">
        <v>0</v>
      </c>
    </row>
    <row r="3" spans="1:8" ht="15.95" customHeight="1" x14ac:dyDescent="0.3">
      <c r="A3" s="34" t="s">
        <v>8</v>
      </c>
    </row>
    <row r="4" spans="1:8" ht="15.95" customHeight="1" x14ac:dyDescent="0.3">
      <c r="A4" s="35" t="s">
        <v>174</v>
      </c>
    </row>
    <row r="5" spans="1:8" ht="14.1" customHeight="1" x14ac:dyDescent="0.25">
      <c r="A5" s="32" t="s">
        <v>2</v>
      </c>
    </row>
    <row r="6" spans="1:8" ht="15.75" x14ac:dyDescent="0.25">
      <c r="A6" s="32"/>
      <c r="B6" s="32"/>
      <c r="C6" s="32"/>
      <c r="D6" s="32"/>
      <c r="E6" s="43" t="s">
        <v>9</v>
      </c>
      <c r="F6" s="32"/>
      <c r="G6" s="32"/>
      <c r="H6" s="32"/>
    </row>
    <row r="7" spans="1:8" ht="12" customHeight="1" x14ac:dyDescent="0.25">
      <c r="A7" s="32"/>
      <c r="B7" s="32"/>
      <c r="C7" s="32"/>
      <c r="D7" s="32"/>
      <c r="E7" s="32"/>
      <c r="F7" s="32"/>
      <c r="G7" s="32"/>
      <c r="H7" s="32"/>
    </row>
    <row r="8" spans="1:8" ht="12" customHeight="1" x14ac:dyDescent="0.25">
      <c r="A8" s="32"/>
      <c r="B8" s="32"/>
      <c r="C8" s="32"/>
      <c r="D8" s="32"/>
      <c r="E8" s="32"/>
      <c r="F8" s="32"/>
      <c r="G8" s="32"/>
      <c r="H8" s="32"/>
    </row>
    <row r="9" spans="1:8" ht="12" customHeight="1" x14ac:dyDescent="0.25">
      <c r="A9" s="32"/>
      <c r="B9" s="32"/>
      <c r="C9" s="32"/>
      <c r="D9" s="32"/>
      <c r="E9" s="32"/>
      <c r="F9" s="32"/>
      <c r="G9" s="32"/>
      <c r="H9" s="32"/>
    </row>
    <row r="10" spans="1:8" ht="15.75" x14ac:dyDescent="0.25">
      <c r="A10" s="32"/>
      <c r="B10" s="37"/>
      <c r="C10" s="37" t="s">
        <v>10</v>
      </c>
      <c r="D10" s="37" t="s">
        <v>11</v>
      </c>
      <c r="E10" s="37"/>
      <c r="F10" s="32"/>
      <c r="G10" s="32"/>
      <c r="H10" s="32"/>
    </row>
    <row r="11" spans="1:8" ht="15.75" x14ac:dyDescent="0.25">
      <c r="A11" s="32"/>
      <c r="B11" s="37" t="s">
        <v>12</v>
      </c>
      <c r="C11" s="37" t="s">
        <v>13</v>
      </c>
      <c r="D11" s="37" t="s">
        <v>13</v>
      </c>
      <c r="E11" s="37" t="s">
        <v>14</v>
      </c>
      <c r="F11" s="32"/>
      <c r="G11" s="32"/>
      <c r="H11" s="32"/>
    </row>
    <row r="12" spans="1:8" ht="15.75" x14ac:dyDescent="0.25">
      <c r="A12" s="32"/>
      <c r="B12" s="38" t="s">
        <v>15</v>
      </c>
      <c r="C12" s="39" t="s">
        <v>16</v>
      </c>
      <c r="D12" s="39" t="s">
        <v>16</v>
      </c>
      <c r="E12" s="38" t="s">
        <v>17</v>
      </c>
      <c r="F12" s="32"/>
      <c r="G12" s="32"/>
      <c r="H12" s="32"/>
    </row>
    <row r="13" spans="1:8" ht="15.75" x14ac:dyDescent="0.25">
      <c r="A13" s="32"/>
      <c r="B13" s="32"/>
      <c r="C13" s="32"/>
      <c r="D13" s="32"/>
      <c r="E13" s="32"/>
      <c r="F13" s="32"/>
      <c r="G13" s="32"/>
      <c r="H13" s="32"/>
    </row>
    <row r="14" spans="1:8" ht="15.75" x14ac:dyDescent="0.25">
      <c r="A14" s="33" t="s">
        <v>18</v>
      </c>
      <c r="B14" s="32"/>
      <c r="C14" s="32"/>
      <c r="D14" s="32"/>
      <c r="E14" s="32"/>
      <c r="F14" s="32"/>
      <c r="G14" s="32"/>
      <c r="H14" s="32"/>
    </row>
    <row r="15" spans="1:8" ht="15.75" x14ac:dyDescent="0.25">
      <c r="A15" s="32" t="s">
        <v>19</v>
      </c>
      <c r="B15" s="41">
        <v>1923400</v>
      </c>
      <c r="C15" s="41">
        <v>0</v>
      </c>
      <c r="D15" s="41">
        <v>0</v>
      </c>
      <c r="E15" s="41">
        <v>1923400</v>
      </c>
      <c r="F15" s="32"/>
      <c r="G15" s="32"/>
      <c r="H15" s="61"/>
    </row>
    <row r="16" spans="1:8" ht="18" x14ac:dyDescent="0.4">
      <c r="A16" s="32" t="s">
        <v>20</v>
      </c>
      <c r="B16" s="42">
        <v>429200</v>
      </c>
      <c r="C16" s="42">
        <v>0</v>
      </c>
      <c r="D16" s="42">
        <v>0</v>
      </c>
      <c r="E16" s="42">
        <v>429200</v>
      </c>
      <c r="F16" s="32"/>
      <c r="G16" s="32"/>
      <c r="H16" s="61"/>
    </row>
    <row r="17" spans="1:11" ht="12" customHeight="1" x14ac:dyDescent="0.25">
      <c r="A17" s="32"/>
      <c r="B17" s="40"/>
      <c r="C17" s="40"/>
      <c r="D17" s="40"/>
      <c r="E17" s="40"/>
      <c r="F17" s="32"/>
      <c r="G17" s="32"/>
      <c r="H17" s="32"/>
    </row>
    <row r="18" spans="1:11" ht="18" x14ac:dyDescent="0.4">
      <c r="A18" s="36" t="s">
        <v>21</v>
      </c>
      <c r="B18" s="42">
        <v>2352600</v>
      </c>
      <c r="C18" s="42">
        <v>0</v>
      </c>
      <c r="D18" s="42">
        <v>0</v>
      </c>
      <c r="E18" s="42">
        <v>2352600</v>
      </c>
      <c r="F18" s="32"/>
      <c r="G18" s="32"/>
      <c r="H18" s="61"/>
    </row>
    <row r="19" spans="1:11" ht="12" customHeight="1" x14ac:dyDescent="0.25">
      <c r="A19" s="32"/>
      <c r="B19" s="40"/>
      <c r="C19" s="40"/>
      <c r="D19" s="40"/>
      <c r="E19" s="40"/>
      <c r="F19" s="32"/>
      <c r="G19" s="32"/>
      <c r="H19" s="32"/>
    </row>
    <row r="20" spans="1:11" ht="12" customHeight="1" x14ac:dyDescent="0.25">
      <c r="A20" s="32"/>
      <c r="B20" s="40"/>
      <c r="C20" s="40"/>
      <c r="D20" s="40"/>
      <c r="E20" s="40"/>
      <c r="F20" s="32"/>
      <c r="G20" s="32"/>
      <c r="H20" s="32"/>
    </row>
    <row r="21" spans="1:11" ht="15.75" x14ac:dyDescent="0.25">
      <c r="A21" s="33" t="s">
        <v>22</v>
      </c>
      <c r="B21" s="40"/>
      <c r="C21" s="40"/>
      <c r="D21" s="40"/>
      <c r="E21" s="40"/>
      <c r="F21" s="32"/>
      <c r="G21" s="32"/>
      <c r="H21" s="32"/>
    </row>
    <row r="22" spans="1:11" ht="15.75" x14ac:dyDescent="0.25">
      <c r="A22" s="32" t="s">
        <v>91</v>
      </c>
      <c r="B22" s="40">
        <v>2237094</v>
      </c>
      <c r="C22" s="40">
        <v>247</v>
      </c>
      <c r="D22" s="40">
        <v>0</v>
      </c>
      <c r="E22" s="40">
        <v>2237341</v>
      </c>
      <c r="F22" s="32"/>
      <c r="G22" s="32"/>
      <c r="H22" s="61"/>
      <c r="I22" s="72"/>
      <c r="J22" s="70" t="s">
        <v>109</v>
      </c>
      <c r="K22" s="70"/>
    </row>
    <row r="23" spans="1:11" ht="18" x14ac:dyDescent="0.4">
      <c r="A23" s="32" t="s">
        <v>23</v>
      </c>
      <c r="B23" s="42">
        <v>76700</v>
      </c>
      <c r="C23" s="42">
        <v>0</v>
      </c>
      <c r="D23" s="42">
        <v>0</v>
      </c>
      <c r="E23" s="42">
        <v>76700</v>
      </c>
      <c r="F23" s="32"/>
      <c r="G23" s="32"/>
      <c r="I23" s="72"/>
      <c r="J23" s="70"/>
      <c r="K23" s="70"/>
    </row>
    <row r="24" spans="1:11" ht="12" customHeight="1" x14ac:dyDescent="0.25">
      <c r="A24" s="32"/>
      <c r="B24" s="40"/>
      <c r="C24" s="40"/>
      <c r="D24" s="40"/>
      <c r="E24" s="40"/>
      <c r="F24" s="32"/>
      <c r="G24" s="32"/>
      <c r="I24" s="72"/>
      <c r="J24" s="70"/>
      <c r="K24" s="70"/>
    </row>
    <row r="25" spans="1:11" ht="15.75" x14ac:dyDescent="0.25">
      <c r="A25" s="36" t="s">
        <v>24</v>
      </c>
      <c r="B25" s="40">
        <v>2160394</v>
      </c>
      <c r="C25" s="40">
        <v>247</v>
      </c>
      <c r="D25" s="40">
        <v>0</v>
      </c>
      <c r="E25" s="40">
        <v>2160641</v>
      </c>
      <c r="F25" s="32"/>
      <c r="G25" s="32"/>
      <c r="H25" s="61"/>
    </row>
    <row r="26" spans="1:11" ht="15.75" x14ac:dyDescent="0.25">
      <c r="A26" s="32"/>
      <c r="B26" s="40"/>
      <c r="C26" s="40"/>
      <c r="D26" s="40"/>
      <c r="E26" s="40"/>
      <c r="F26" s="32"/>
      <c r="G26" s="32"/>
      <c r="H26" s="32"/>
    </row>
    <row r="27" spans="1:11" ht="15.75" x14ac:dyDescent="0.25">
      <c r="A27" s="32" t="s">
        <v>25</v>
      </c>
      <c r="B27" s="40">
        <v>-12000</v>
      </c>
      <c r="C27" s="40">
        <v>0</v>
      </c>
      <c r="D27" s="40">
        <v>0</v>
      </c>
      <c r="E27" s="40">
        <v>-12000</v>
      </c>
      <c r="F27" s="32"/>
      <c r="G27" s="40"/>
      <c r="H27" s="61"/>
    </row>
    <row r="28" spans="1:11" ht="18" x14ac:dyDescent="0.4">
      <c r="A28" s="32" t="s">
        <v>26</v>
      </c>
      <c r="B28" s="42">
        <v>0</v>
      </c>
      <c r="C28" s="42">
        <v>0</v>
      </c>
      <c r="D28" s="42">
        <v>0</v>
      </c>
      <c r="E28" s="42">
        <v>0</v>
      </c>
      <c r="F28" s="32"/>
      <c r="G28" s="32"/>
      <c r="H28" s="73"/>
    </row>
    <row r="29" spans="1:11" ht="12" customHeight="1" x14ac:dyDescent="0.25">
      <c r="A29" s="32"/>
      <c r="B29" s="40"/>
      <c r="C29" s="40"/>
      <c r="D29" s="40"/>
      <c r="E29" s="40"/>
      <c r="F29" s="32"/>
      <c r="G29" s="32"/>
      <c r="H29" s="32"/>
    </row>
    <row r="30" spans="1:11" ht="18" x14ac:dyDescent="0.4">
      <c r="A30" s="36" t="s">
        <v>27</v>
      </c>
      <c r="B30" s="42">
        <v>2148394</v>
      </c>
      <c r="C30" s="42">
        <v>247</v>
      </c>
      <c r="D30" s="42">
        <v>0</v>
      </c>
      <c r="E30" s="42">
        <v>2148641</v>
      </c>
      <c r="F30" s="32"/>
      <c r="G30" s="32"/>
      <c r="H30" s="61"/>
    </row>
    <row r="31" spans="1:11" ht="12" customHeight="1" x14ac:dyDescent="0.25">
      <c r="A31" s="32"/>
      <c r="B31" s="40"/>
      <c r="C31" s="40"/>
      <c r="D31" s="40"/>
      <c r="E31" s="40"/>
      <c r="F31" s="32"/>
      <c r="G31" s="32"/>
      <c r="H31" s="32"/>
    </row>
    <row r="32" spans="1:11" ht="15.75" x14ac:dyDescent="0.25">
      <c r="A32" s="36" t="s">
        <v>28</v>
      </c>
      <c r="B32" s="40">
        <v>204206</v>
      </c>
      <c r="C32" s="40">
        <v>-247</v>
      </c>
      <c r="D32" s="40">
        <v>0</v>
      </c>
      <c r="E32" s="40">
        <v>203959</v>
      </c>
      <c r="F32" s="32"/>
      <c r="G32" s="32"/>
      <c r="H32" s="61"/>
    </row>
    <row r="33" spans="1:8" ht="12" customHeight="1" x14ac:dyDescent="0.25">
      <c r="A33" s="32"/>
      <c r="B33" s="40"/>
      <c r="C33" s="40"/>
      <c r="D33" s="40"/>
      <c r="E33" s="40"/>
      <c r="F33" s="32"/>
      <c r="G33" s="32"/>
      <c r="H33" s="32"/>
    </row>
    <row r="34" spans="1:8" ht="15.75" x14ac:dyDescent="0.25">
      <c r="A34" s="36" t="s">
        <v>29</v>
      </c>
      <c r="B34" s="40">
        <v>0</v>
      </c>
      <c r="C34" s="40">
        <v>0</v>
      </c>
      <c r="D34" s="74">
        <v>0</v>
      </c>
      <c r="E34" s="40">
        <v>0</v>
      </c>
      <c r="F34" s="32"/>
      <c r="G34" s="32"/>
      <c r="H34" s="32"/>
    </row>
    <row r="35" spans="1:8" ht="12" customHeight="1" x14ac:dyDescent="0.25">
      <c r="A35" s="32"/>
      <c r="B35" s="40"/>
      <c r="C35" s="40"/>
      <c r="D35" s="40"/>
      <c r="E35" s="40"/>
      <c r="F35" s="32"/>
      <c r="G35" s="32"/>
      <c r="H35" s="32"/>
    </row>
    <row r="36" spans="1:8" ht="18" x14ac:dyDescent="0.4">
      <c r="A36" s="69" t="s">
        <v>171</v>
      </c>
      <c r="B36" s="42">
        <v>436565</v>
      </c>
      <c r="C36" s="42">
        <v>0</v>
      </c>
      <c r="D36" s="42">
        <v>0</v>
      </c>
      <c r="E36" s="42">
        <v>436565</v>
      </c>
      <c r="F36" s="32"/>
      <c r="G36" s="32"/>
      <c r="H36" s="32"/>
    </row>
    <row r="37" spans="1:8" ht="12" customHeight="1" x14ac:dyDescent="0.25">
      <c r="A37" s="32"/>
      <c r="B37" s="40"/>
      <c r="C37" s="40"/>
      <c r="D37" s="40"/>
      <c r="E37" s="40"/>
      <c r="F37" s="32"/>
      <c r="G37" s="32"/>
      <c r="H37" s="32"/>
    </row>
    <row r="38" spans="1:8" ht="18" x14ac:dyDescent="0.4">
      <c r="A38" s="8" t="s">
        <v>176</v>
      </c>
      <c r="B38" s="64">
        <v>640771</v>
      </c>
      <c r="C38" s="64">
        <v>-247</v>
      </c>
      <c r="D38" s="64">
        <v>0</v>
      </c>
      <c r="E38" s="64">
        <v>640524</v>
      </c>
      <c r="F38" s="32"/>
      <c r="G38" s="32"/>
      <c r="H38" s="61"/>
    </row>
    <row r="39" spans="1:8" ht="20.25" x14ac:dyDescent="0.55000000000000004">
      <c r="A39" s="32"/>
      <c r="B39" s="56"/>
      <c r="C39" s="56"/>
      <c r="D39" s="56"/>
      <c r="E39" s="56"/>
      <c r="F39" s="32"/>
      <c r="G39" s="32"/>
      <c r="H39" s="32"/>
    </row>
    <row r="40" spans="1:8" ht="15.75" x14ac:dyDescent="0.25">
      <c r="A40" s="23" t="s">
        <v>172</v>
      </c>
      <c r="B40" s="47"/>
      <c r="C40" s="47"/>
      <c r="D40" s="47"/>
      <c r="E40" s="47"/>
      <c r="F40" s="32"/>
      <c r="G40" s="32"/>
      <c r="H40" s="32"/>
    </row>
    <row r="41" spans="1:8" ht="15.75" x14ac:dyDescent="0.25">
      <c r="A41" s="73" t="s">
        <v>168</v>
      </c>
      <c r="C41" s="32"/>
      <c r="D41" s="32"/>
      <c r="E41" s="58"/>
      <c r="F41" s="32"/>
      <c r="G41" s="32"/>
      <c r="H41" s="32"/>
    </row>
    <row r="42" spans="1:8" ht="15.75" x14ac:dyDescent="0.25">
      <c r="A42" s="73" t="s">
        <v>173</v>
      </c>
      <c r="C42" s="32"/>
      <c r="D42" s="32"/>
      <c r="E42" s="58"/>
      <c r="F42" s="32"/>
      <c r="G42" s="32"/>
      <c r="H42" s="32"/>
    </row>
    <row r="43" spans="1:8" ht="15.75" x14ac:dyDescent="0.25">
      <c r="A43" s="73" t="s">
        <v>169</v>
      </c>
      <c r="C43" s="32"/>
      <c r="D43" s="32"/>
      <c r="E43" s="58"/>
      <c r="F43" s="32"/>
      <c r="G43" s="32"/>
      <c r="H43" s="32"/>
    </row>
    <row r="44" spans="1:8" ht="15.75" x14ac:dyDescent="0.25">
      <c r="A44" s="73"/>
      <c r="C44" s="32"/>
      <c r="D44" s="32"/>
      <c r="E44" s="58"/>
      <c r="F44" s="32"/>
      <c r="G44" s="32"/>
      <c r="H44" s="32"/>
    </row>
    <row r="45" spans="1:8" ht="15.75" x14ac:dyDescent="0.25">
      <c r="A45" s="32"/>
      <c r="B45" s="32"/>
      <c r="C45" s="32"/>
      <c r="D45" s="40"/>
      <c r="E45" s="52"/>
      <c r="F45" s="32"/>
      <c r="G45" s="32"/>
      <c r="H45" s="32"/>
    </row>
    <row r="46" spans="1:8" ht="15.75" x14ac:dyDescent="0.25">
      <c r="A46" s="32"/>
      <c r="B46" s="32"/>
      <c r="C46" s="32"/>
      <c r="D46" s="40"/>
      <c r="E46" s="52"/>
      <c r="F46" s="32"/>
      <c r="G46" s="32"/>
      <c r="H46" s="32"/>
    </row>
    <row r="47" spans="1:8" ht="15.75" x14ac:dyDescent="0.25">
      <c r="A47" s="32"/>
      <c r="B47" s="32"/>
      <c r="C47" s="32"/>
      <c r="D47" s="40"/>
      <c r="E47" s="52"/>
      <c r="F47" s="76" t="s">
        <v>109</v>
      </c>
      <c r="G47" s="73" t="s">
        <v>109</v>
      </c>
      <c r="H47" s="32"/>
    </row>
    <row r="48" spans="1:8" ht="15.75" x14ac:dyDescent="0.25">
      <c r="A48" s="32"/>
      <c r="B48" s="32"/>
      <c r="C48" s="32"/>
      <c r="D48" s="73"/>
      <c r="E48" s="124"/>
      <c r="F48" s="32"/>
      <c r="G48" s="32"/>
      <c r="H48" s="32"/>
    </row>
    <row r="49" spans="1:11" ht="15.75" hidden="1" x14ac:dyDescent="0.25">
      <c r="D49" s="40"/>
      <c r="E49" s="52"/>
    </row>
    <row r="50" spans="1:11" ht="15.75" hidden="1" x14ac:dyDescent="0.25">
      <c r="D50" s="40"/>
      <c r="E50" s="52"/>
    </row>
    <row r="51" spans="1:11" ht="15.75" hidden="1" x14ac:dyDescent="0.25">
      <c r="D51" s="40"/>
      <c r="E51" s="52"/>
    </row>
    <row r="52" spans="1:11" hidden="1" x14ac:dyDescent="0.2"/>
    <row r="53" spans="1:11" ht="15.75" hidden="1" x14ac:dyDescent="0.25">
      <c r="D53" s="40"/>
      <c r="E53" s="52"/>
    </row>
    <row r="54" spans="1:11" ht="15.75" hidden="1" x14ac:dyDescent="0.25">
      <c r="D54" s="40"/>
      <c r="E54" s="52"/>
      <c r="K54" s="70" t="s">
        <v>109</v>
      </c>
    </row>
    <row r="55" spans="1:11" ht="15.75" hidden="1" x14ac:dyDescent="0.25">
      <c r="D55" s="40"/>
      <c r="E55" s="52"/>
      <c r="K55" s="70" t="s">
        <v>109</v>
      </c>
    </row>
    <row r="56" spans="1:11" x14ac:dyDescent="0.2">
      <c r="E56" s="70"/>
      <c r="K56" s="70" t="s">
        <v>109</v>
      </c>
    </row>
    <row r="57" spans="1:11" x14ac:dyDescent="0.2">
      <c r="A57" s="70" t="s">
        <v>109</v>
      </c>
      <c r="B57" s="70" t="s">
        <v>109</v>
      </c>
      <c r="C57" s="70"/>
      <c r="D57" s="70"/>
      <c r="K57" s="70" t="s">
        <v>109</v>
      </c>
    </row>
    <row r="58" spans="1:11" x14ac:dyDescent="0.2">
      <c r="A58" s="70" t="s">
        <v>109</v>
      </c>
      <c r="B58" s="70" t="s">
        <v>109</v>
      </c>
      <c r="C58" s="70"/>
      <c r="D58" s="70"/>
    </row>
  </sheetData>
  <phoneticPr fontId="28" type="noConversion"/>
  <printOptions gridLinesSet="0"/>
  <pageMargins left="0.65" right="0.65" top="0.75" bottom="0.5" header="0.25" footer="0.25"/>
  <pageSetup scale="95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49"/>
  <sheetViews>
    <sheetView showGridLines="0" topLeftCell="A16" workbookViewId="0">
      <selection sqref="A1:K37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</row>
    <row r="2" spans="1:12" ht="15.75" x14ac:dyDescent="0.25">
      <c r="A2" s="2" t="s">
        <v>0</v>
      </c>
    </row>
    <row r="3" spans="1:12" ht="15.75" x14ac:dyDescent="0.25">
      <c r="A3" s="2" t="s">
        <v>30</v>
      </c>
    </row>
    <row r="4" spans="1:12" ht="15.75" x14ac:dyDescent="0.25">
      <c r="A4" s="8" t="s">
        <v>175</v>
      </c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4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5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5" t="s">
        <v>33</v>
      </c>
      <c r="D12" s="5"/>
      <c r="E12" s="15" t="s">
        <v>34</v>
      </c>
      <c r="F12" s="5"/>
      <c r="G12" s="15" t="s">
        <v>14</v>
      </c>
      <c r="H12" s="5"/>
      <c r="I12" s="15" t="s">
        <v>35</v>
      </c>
      <c r="J12" s="5"/>
      <c r="K12" s="15" t="s">
        <v>36</v>
      </c>
    </row>
    <row r="13" spans="1:12" ht="15" x14ac:dyDescent="0.25">
      <c r="A13" s="5"/>
      <c r="B13" s="5"/>
      <c r="C13" s="16" t="s">
        <v>37</v>
      </c>
      <c r="D13" s="5"/>
      <c r="E13" s="16" t="s">
        <v>16</v>
      </c>
      <c r="F13" s="5"/>
      <c r="G13" s="16" t="s">
        <v>17</v>
      </c>
      <c r="H13" s="5"/>
      <c r="I13" s="16" t="s">
        <v>37</v>
      </c>
      <c r="J13" s="5"/>
      <c r="K13" s="16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8">
        <v>495600</v>
      </c>
      <c r="D16" s="5"/>
      <c r="E16" s="28">
        <v>0</v>
      </c>
      <c r="F16" s="5"/>
      <c r="G16" s="28">
        <v>495600</v>
      </c>
      <c r="H16" s="5"/>
      <c r="I16" s="28">
        <v>95998</v>
      </c>
      <c r="J16" s="5"/>
      <c r="K16" s="28">
        <v>399602</v>
      </c>
      <c r="L16" s="9"/>
    </row>
    <row r="17" spans="1:13" ht="15" x14ac:dyDescent="0.25">
      <c r="A17" s="4" t="s">
        <v>39</v>
      </c>
      <c r="B17" s="5"/>
      <c r="C17" s="27">
        <v>387000</v>
      </c>
      <c r="D17" s="5"/>
      <c r="E17" s="27">
        <v>0</v>
      </c>
      <c r="F17" s="5"/>
      <c r="G17" s="27">
        <v>387000</v>
      </c>
      <c r="H17" s="5"/>
      <c r="I17" s="27">
        <v>20764</v>
      </c>
      <c r="J17" s="5"/>
      <c r="K17" s="27">
        <v>366236</v>
      </c>
      <c r="L17" s="9"/>
    </row>
    <row r="18" spans="1:13" ht="15" x14ac:dyDescent="0.25">
      <c r="A18" s="4" t="s">
        <v>100</v>
      </c>
      <c r="B18" s="5"/>
      <c r="C18" s="27">
        <v>860200</v>
      </c>
      <c r="D18" s="5"/>
      <c r="E18" s="27">
        <v>0</v>
      </c>
      <c r="F18" s="5"/>
      <c r="G18" s="17">
        <v>860200</v>
      </c>
      <c r="H18" s="5"/>
      <c r="I18" s="27">
        <v>71613</v>
      </c>
      <c r="J18" s="5"/>
      <c r="K18" s="27">
        <v>788587</v>
      </c>
      <c r="L18" s="9"/>
    </row>
    <row r="19" spans="1:13" ht="15" x14ac:dyDescent="0.25">
      <c r="A19" s="4" t="s">
        <v>78</v>
      </c>
      <c r="B19" s="5"/>
      <c r="C19" s="27">
        <v>107500</v>
      </c>
      <c r="D19" s="5"/>
      <c r="E19" s="27">
        <v>0</v>
      </c>
      <c r="F19" s="5"/>
      <c r="G19" s="17">
        <v>107500</v>
      </c>
      <c r="H19" s="5"/>
      <c r="I19" s="27">
        <v>19556</v>
      </c>
      <c r="J19" s="5"/>
      <c r="K19" s="27">
        <v>87944</v>
      </c>
      <c r="L19" s="9"/>
    </row>
    <row r="20" spans="1:13" ht="17.25" x14ac:dyDescent="0.4">
      <c r="A20" s="4" t="s">
        <v>108</v>
      </c>
      <c r="B20" s="5"/>
      <c r="C20" s="26">
        <v>90000</v>
      </c>
      <c r="D20" s="123"/>
      <c r="E20" s="26">
        <v>0</v>
      </c>
      <c r="F20" s="123"/>
      <c r="G20" s="127">
        <v>90000</v>
      </c>
      <c r="H20" s="123"/>
      <c r="I20" s="26">
        <v>0</v>
      </c>
      <c r="J20" s="123"/>
      <c r="K20" s="26">
        <v>90000</v>
      </c>
      <c r="L20" s="9"/>
    </row>
    <row r="21" spans="1:13" ht="15" x14ac:dyDescent="0.25">
      <c r="A21" s="4" t="s">
        <v>40</v>
      </c>
      <c r="B21" s="5"/>
      <c r="C21" s="27">
        <v>1940300</v>
      </c>
      <c r="D21" s="5"/>
      <c r="E21" s="27">
        <v>0</v>
      </c>
      <c r="F21" s="27" t="s">
        <v>109</v>
      </c>
      <c r="G21" s="27">
        <v>1940300</v>
      </c>
      <c r="H21" s="5"/>
      <c r="I21" s="27">
        <v>207931</v>
      </c>
      <c r="J21" s="5"/>
      <c r="K21" s="27">
        <v>1732369</v>
      </c>
      <c r="L21" s="9"/>
    </row>
    <row r="22" spans="1:13" ht="17.25" x14ac:dyDescent="0.4">
      <c r="A22" s="4" t="s">
        <v>63</v>
      </c>
      <c r="B22" s="5"/>
      <c r="C22" s="26">
        <v>-16900</v>
      </c>
      <c r="D22" s="5"/>
      <c r="E22" s="26">
        <v>0</v>
      </c>
      <c r="F22" s="5"/>
      <c r="G22" s="127">
        <v>-16900</v>
      </c>
      <c r="H22" s="5"/>
      <c r="I22" s="26">
        <v>-3268</v>
      </c>
      <c r="J22" s="5"/>
      <c r="K22" s="26">
        <v>-13632</v>
      </c>
      <c r="L22" s="9"/>
    </row>
    <row r="23" spans="1:13" ht="17.25" x14ac:dyDescent="0.4">
      <c r="A23" s="23" t="s">
        <v>41</v>
      </c>
      <c r="B23" s="5"/>
      <c r="C23" s="26">
        <v>1923400</v>
      </c>
      <c r="D23" s="5"/>
      <c r="E23" s="26">
        <v>0</v>
      </c>
      <c r="F23" s="5"/>
      <c r="G23" s="26">
        <v>1923400</v>
      </c>
      <c r="H23" s="5"/>
      <c r="I23" s="26">
        <v>204663</v>
      </c>
      <c r="J23" s="5"/>
      <c r="K23" s="26">
        <v>1718737</v>
      </c>
      <c r="L23" s="9"/>
    </row>
    <row r="24" spans="1:13" ht="15" x14ac:dyDescent="0.25">
      <c r="A24" s="5"/>
      <c r="B24" s="5"/>
      <c r="C24" s="27"/>
      <c r="D24" s="5"/>
      <c r="E24" s="27"/>
      <c r="F24" s="5"/>
      <c r="G24" s="27"/>
      <c r="H24" s="5"/>
      <c r="I24" s="27"/>
      <c r="J24" s="5"/>
      <c r="K24" s="27"/>
      <c r="L24" s="9"/>
    </row>
    <row r="25" spans="1:13" ht="15" x14ac:dyDescent="0.25">
      <c r="A25" s="6" t="s">
        <v>42</v>
      </c>
      <c r="B25" s="5"/>
      <c r="C25" s="27"/>
      <c r="D25" s="5"/>
      <c r="E25" s="27"/>
      <c r="F25" s="5"/>
      <c r="G25" s="27"/>
      <c r="H25" s="5"/>
      <c r="I25" s="27"/>
      <c r="J25" s="5"/>
      <c r="K25" s="27"/>
      <c r="L25" s="9"/>
    </row>
    <row r="26" spans="1:13" ht="15" x14ac:dyDescent="0.25">
      <c r="A26" s="4" t="s">
        <v>43</v>
      </c>
      <c r="B26" s="5"/>
      <c r="C26" s="27">
        <v>254100</v>
      </c>
      <c r="D26" s="5"/>
      <c r="E26" s="27">
        <v>0</v>
      </c>
      <c r="F26" s="5"/>
      <c r="G26" s="27">
        <v>254100</v>
      </c>
      <c r="H26" s="5"/>
      <c r="I26" s="27">
        <v>47030</v>
      </c>
      <c r="J26" s="5"/>
      <c r="K26" s="27">
        <v>207070</v>
      </c>
      <c r="L26" s="9"/>
    </row>
    <row r="27" spans="1:13" ht="15" x14ac:dyDescent="0.25">
      <c r="A27" s="4" t="s">
        <v>44</v>
      </c>
      <c r="B27" s="5"/>
      <c r="C27" s="27">
        <v>123700</v>
      </c>
      <c r="D27" s="5"/>
      <c r="E27" s="27">
        <v>0</v>
      </c>
      <c r="F27" s="5"/>
      <c r="G27" s="27">
        <v>123700</v>
      </c>
      <c r="H27" s="5"/>
      <c r="I27" s="27">
        <v>21273</v>
      </c>
      <c r="J27" s="5"/>
      <c r="K27" s="27">
        <v>102427</v>
      </c>
      <c r="L27" s="9"/>
    </row>
    <row r="28" spans="1:13" ht="15" x14ac:dyDescent="0.25">
      <c r="A28" s="4" t="s">
        <v>45</v>
      </c>
      <c r="B28" s="5"/>
      <c r="C28" s="27">
        <v>59300</v>
      </c>
      <c r="D28" s="5"/>
      <c r="E28" s="27">
        <v>0</v>
      </c>
      <c r="F28" s="5"/>
      <c r="G28" s="27">
        <v>59300</v>
      </c>
      <c r="H28" s="5"/>
      <c r="I28" s="27">
        <v>13399</v>
      </c>
      <c r="J28" s="5"/>
      <c r="K28" s="27">
        <v>45901</v>
      </c>
      <c r="L28" s="9"/>
    </row>
    <row r="29" spans="1:13" ht="15" x14ac:dyDescent="0.25">
      <c r="A29" s="4" t="s">
        <v>62</v>
      </c>
      <c r="B29" s="5"/>
      <c r="C29" s="27">
        <v>9200</v>
      </c>
      <c r="D29" s="5"/>
      <c r="E29" s="27">
        <v>0</v>
      </c>
      <c r="F29" s="5"/>
      <c r="G29" s="27">
        <v>9200</v>
      </c>
      <c r="H29" s="5"/>
      <c r="I29" s="27">
        <v>0</v>
      </c>
      <c r="J29" s="5"/>
      <c r="K29" s="27">
        <v>9200</v>
      </c>
      <c r="L29" s="9"/>
    </row>
    <row r="30" spans="1:13" ht="15" x14ac:dyDescent="0.25">
      <c r="A30" s="4" t="s">
        <v>93</v>
      </c>
      <c r="B30" s="5"/>
      <c r="C30" s="27">
        <v>-13500</v>
      </c>
      <c r="D30" s="5"/>
      <c r="E30" s="27">
        <v>0</v>
      </c>
      <c r="F30" s="5"/>
      <c r="G30" s="27">
        <v>-13500</v>
      </c>
      <c r="H30" s="5"/>
      <c r="I30" s="27">
        <v>0</v>
      </c>
      <c r="J30" s="5"/>
      <c r="K30" s="27">
        <v>-13500</v>
      </c>
      <c r="L30" s="9"/>
      <c r="M30" s="75" t="s">
        <v>109</v>
      </c>
    </row>
    <row r="31" spans="1:13" ht="17.25" x14ac:dyDescent="0.4">
      <c r="A31" s="4" t="s">
        <v>75</v>
      </c>
      <c r="B31" s="5"/>
      <c r="C31" s="26">
        <v>0</v>
      </c>
      <c r="D31" s="123"/>
      <c r="E31" s="26">
        <v>0</v>
      </c>
      <c r="F31" s="123"/>
      <c r="G31" s="128">
        <v>0</v>
      </c>
      <c r="H31" s="123"/>
      <c r="I31" s="26">
        <v>-1375</v>
      </c>
      <c r="J31" s="123"/>
      <c r="K31" s="26">
        <v>1375</v>
      </c>
      <c r="L31" s="9"/>
    </row>
    <row r="32" spans="1:13" ht="4.5" customHeight="1" x14ac:dyDescent="0.4">
      <c r="A32" s="4" t="s">
        <v>76</v>
      </c>
      <c r="B32" s="5"/>
      <c r="C32" s="26">
        <v>0</v>
      </c>
      <c r="D32" s="5"/>
      <c r="E32" s="26">
        <v>0</v>
      </c>
      <c r="F32" s="5"/>
      <c r="G32" s="26">
        <v>0</v>
      </c>
      <c r="H32" s="5"/>
      <c r="I32" s="26">
        <v>0</v>
      </c>
      <c r="J32" s="5"/>
      <c r="K32" s="26">
        <v>0</v>
      </c>
      <c r="L32" s="9"/>
    </row>
    <row r="33" spans="1:15" ht="15" x14ac:dyDescent="0.25">
      <c r="A33" s="4" t="s">
        <v>40</v>
      </c>
      <c r="B33" s="5"/>
      <c r="C33" s="27">
        <v>432800</v>
      </c>
      <c r="D33" s="5"/>
      <c r="E33" s="27">
        <v>0</v>
      </c>
      <c r="F33" s="5"/>
      <c r="G33" s="27">
        <v>432800</v>
      </c>
      <c r="H33" s="5"/>
      <c r="I33" s="27">
        <v>80327</v>
      </c>
      <c r="J33" s="5"/>
      <c r="K33" s="27">
        <v>352473</v>
      </c>
      <c r="L33" s="9"/>
    </row>
    <row r="34" spans="1:15" ht="17.25" x14ac:dyDescent="0.4">
      <c r="A34" s="4" t="s">
        <v>64</v>
      </c>
      <c r="B34" s="5"/>
      <c r="C34" s="26">
        <v>-3600</v>
      </c>
      <c r="D34" s="5"/>
      <c r="E34" s="26">
        <v>0</v>
      </c>
      <c r="F34" s="5"/>
      <c r="G34" s="128">
        <v>-3600</v>
      </c>
      <c r="H34" s="5"/>
      <c r="I34" s="26">
        <v>-2059</v>
      </c>
      <c r="J34" s="5"/>
      <c r="K34" s="26">
        <v>-1541</v>
      </c>
      <c r="L34" s="9"/>
    </row>
    <row r="35" spans="1:15" ht="17.25" x14ac:dyDescent="0.4">
      <c r="A35" s="23" t="s">
        <v>66</v>
      </c>
      <c r="B35" s="5"/>
      <c r="C35" s="26">
        <v>429200</v>
      </c>
      <c r="D35" s="5"/>
      <c r="E35" s="26">
        <v>0</v>
      </c>
      <c r="F35" s="5"/>
      <c r="G35" s="26">
        <v>429200</v>
      </c>
      <c r="H35" s="5"/>
      <c r="I35" s="26">
        <v>78268</v>
      </c>
      <c r="J35" s="5"/>
      <c r="K35" s="26">
        <v>350932</v>
      </c>
      <c r="L35" s="9"/>
    </row>
    <row r="36" spans="1:15" ht="15" x14ac:dyDescent="0.25">
      <c r="A36" s="23"/>
      <c r="B36" s="5"/>
      <c r="C36" s="27"/>
      <c r="D36" s="5"/>
      <c r="E36" s="27"/>
      <c r="F36" s="5"/>
      <c r="G36" s="27"/>
      <c r="H36" s="5"/>
      <c r="I36" s="27"/>
      <c r="J36" s="5"/>
      <c r="K36" s="27"/>
      <c r="L36" s="9"/>
    </row>
    <row r="37" spans="1:15" ht="20.25" customHeight="1" x14ac:dyDescent="0.35">
      <c r="A37" s="24" t="s">
        <v>21</v>
      </c>
      <c r="B37" s="25"/>
      <c r="C37" s="53">
        <v>2352600</v>
      </c>
      <c r="D37" s="7"/>
      <c r="E37" s="53">
        <v>0</v>
      </c>
      <c r="F37" s="7"/>
      <c r="G37" s="53">
        <v>2352600</v>
      </c>
      <c r="H37" s="7"/>
      <c r="I37" s="53">
        <v>282931</v>
      </c>
      <c r="J37" s="7"/>
      <c r="K37" s="53">
        <v>2069669</v>
      </c>
      <c r="L37" s="9"/>
    </row>
    <row r="38" spans="1:15" ht="20.25" customHeight="1" x14ac:dyDescent="0.35">
      <c r="A38" s="5"/>
      <c r="B38" s="5"/>
      <c r="C38" s="53"/>
      <c r="D38" s="65"/>
      <c r="E38" s="53"/>
      <c r="F38" s="65"/>
      <c r="G38" s="53"/>
      <c r="H38" s="65"/>
      <c r="I38" s="53"/>
      <c r="J38" s="65"/>
      <c r="K38" s="53"/>
      <c r="L38" s="9"/>
    </row>
    <row r="39" spans="1:15" ht="20.25" customHeight="1" x14ac:dyDescent="0.25">
      <c r="A39" s="4"/>
      <c r="B39" s="5"/>
      <c r="C39" s="27"/>
      <c r="D39" s="5"/>
      <c r="E39" s="27"/>
      <c r="F39" s="5"/>
      <c r="G39" s="27"/>
      <c r="H39" s="5"/>
      <c r="I39" s="27"/>
      <c r="J39" s="5"/>
      <c r="K39" s="27"/>
      <c r="L39" s="9"/>
    </row>
    <row r="40" spans="1:15" ht="20.25" customHeight="1" x14ac:dyDescent="0.4">
      <c r="A40" s="23"/>
      <c r="B40" s="5"/>
      <c r="C40" s="26"/>
      <c r="D40" s="5"/>
      <c r="E40" s="26"/>
      <c r="F40" s="5"/>
      <c r="G40" s="26"/>
      <c r="H40" s="5"/>
      <c r="I40" s="26"/>
      <c r="J40" s="5"/>
      <c r="K40" s="26"/>
      <c r="L40" s="9"/>
    </row>
    <row r="41" spans="1:15" ht="20.25" customHeight="1" x14ac:dyDescent="0.25">
      <c r="A41" s="5"/>
      <c r="B41" s="5"/>
      <c r="C41" s="27"/>
      <c r="D41" s="5"/>
      <c r="E41" s="27"/>
      <c r="F41" s="5"/>
      <c r="G41" s="27"/>
      <c r="H41" s="5"/>
      <c r="I41" s="27"/>
      <c r="J41" s="5"/>
      <c r="K41" s="27"/>
      <c r="L41" s="9"/>
    </row>
    <row r="42" spans="1:15" ht="20.25" customHeight="1" x14ac:dyDescent="0.35">
      <c r="A42" s="22"/>
      <c r="B42" s="7"/>
      <c r="C42" s="53"/>
      <c r="D42" s="7"/>
      <c r="E42" s="53"/>
      <c r="F42" s="7"/>
      <c r="G42" s="53"/>
      <c r="H42" s="7"/>
      <c r="I42" s="53"/>
      <c r="J42" s="7"/>
      <c r="K42" s="53"/>
      <c r="L42" s="9"/>
    </row>
    <row r="43" spans="1:15" ht="20.25" customHeight="1" x14ac:dyDescent="0.35">
      <c r="A43" s="13"/>
      <c r="B43" s="13"/>
      <c r="C43" s="53"/>
      <c r="D43" s="13"/>
      <c r="E43" s="53"/>
      <c r="F43" s="13"/>
      <c r="G43" s="53"/>
      <c r="H43" s="13"/>
      <c r="I43" s="53"/>
      <c r="J43" s="13"/>
      <c r="K43" s="53"/>
    </row>
    <row r="44" spans="1:15" ht="20.25" customHeight="1" x14ac:dyDescent="0.25">
      <c r="I44" s="17"/>
    </row>
    <row r="45" spans="1:15" ht="20.25" customHeight="1" x14ac:dyDescent="0.2">
      <c r="A45" s="54"/>
    </row>
    <row r="46" spans="1:15" ht="20.25" customHeight="1" x14ac:dyDescent="0.2"/>
    <row r="47" spans="1:15" ht="20.25" customHeight="1" x14ac:dyDescent="0.2">
      <c r="C47" s="70"/>
      <c r="N47" s="68"/>
      <c r="O47" s="70"/>
    </row>
    <row r="48" spans="1:15" x14ac:dyDescent="0.2">
      <c r="A48" s="70"/>
      <c r="C48" s="70"/>
      <c r="K48" s="70"/>
    </row>
    <row r="49" spans="1:15" x14ac:dyDescent="0.2">
      <c r="A49" s="70"/>
      <c r="K49" s="70"/>
      <c r="N49" s="70" t="s">
        <v>109</v>
      </c>
      <c r="O49" s="70" t="s">
        <v>109</v>
      </c>
    </row>
  </sheetData>
  <phoneticPr fontId="28" type="noConversion"/>
  <printOptions gridLinesSet="0"/>
  <pageMargins left="0.45" right="0.4" top="0.5" bottom="0.5" header="0.25" footer="0.25"/>
  <pageSetup scale="91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tabColor rgb="FFFFFF00"/>
    <pageSetUpPr fitToPage="1"/>
  </sheetPr>
  <dimension ref="A2:M50"/>
  <sheetViews>
    <sheetView showGridLines="0" zoomScaleNormal="100" workbookViewId="0">
      <selection activeCell="K33" sqref="K33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2.85546875" style="3" bestFit="1" customWidth="1"/>
    <col min="4" max="4" width="12" style="3" bestFit="1" customWidth="1"/>
    <col min="5" max="5" width="11.5703125" style="3" customWidth="1"/>
    <col min="6" max="6" width="12.5703125" style="3" bestFit="1" customWidth="1"/>
    <col min="7" max="7" width="13.85546875" style="3" bestFit="1" customWidth="1"/>
    <col min="8" max="8" width="12.140625" style="3" bestFit="1" customWidth="1"/>
    <col min="9" max="9" width="15.7109375" style="3" customWidth="1"/>
    <col min="10" max="10" width="0.7109375" style="3" customWidth="1"/>
    <col min="11" max="11" width="10.7109375" style="3" customWidth="1"/>
    <col min="12" max="12" width="16" style="3" bestFit="1" customWidth="1"/>
    <col min="13" max="16384" width="14.7109375" style="3"/>
  </cols>
  <sheetData>
    <row r="2" spans="1:10" ht="15.75" x14ac:dyDescent="0.25">
      <c r="A2" s="2"/>
    </row>
    <row r="3" spans="1:10" ht="15.75" x14ac:dyDescent="0.25">
      <c r="A3" s="2" t="s">
        <v>0</v>
      </c>
    </row>
    <row r="4" spans="1:10" ht="15" customHeight="1" x14ac:dyDescent="0.25">
      <c r="A4" s="2" t="s">
        <v>46</v>
      </c>
    </row>
    <row r="5" spans="1:10" ht="15" customHeight="1" x14ac:dyDescent="0.25">
      <c r="A5" s="8" t="str">
        <f>'EX-G'!A4</f>
        <v>FOR THE ONE MONTHS ENDED AUGUST 31, 2023</v>
      </c>
      <c r="I5" s="14" t="s">
        <v>47</v>
      </c>
    </row>
    <row r="6" spans="1:10" ht="15.75" x14ac:dyDescent="0.25">
      <c r="A6" s="21" t="s">
        <v>2</v>
      </c>
    </row>
    <row r="12" spans="1:10" x14ac:dyDescent="0.2">
      <c r="B12" s="12"/>
      <c r="C12" s="12"/>
      <c r="D12" s="12"/>
      <c r="E12" s="12"/>
      <c r="F12" s="12"/>
      <c r="G12" s="12"/>
      <c r="H12" s="12"/>
      <c r="I12" s="12"/>
    </row>
    <row r="13" spans="1:10" x14ac:dyDescent="0.2">
      <c r="B13" s="131" t="s">
        <v>83</v>
      </c>
      <c r="C13" s="131"/>
      <c r="D13" s="20" t="s">
        <v>13</v>
      </c>
      <c r="E13" s="20" t="s">
        <v>33</v>
      </c>
      <c r="F13" s="1"/>
      <c r="G13" s="1"/>
      <c r="H13" s="1"/>
      <c r="I13" s="1"/>
      <c r="J13" s="1"/>
    </row>
    <row r="14" spans="1:10" x14ac:dyDescent="0.2">
      <c r="B14" s="131" t="s">
        <v>84</v>
      </c>
      <c r="C14" s="132"/>
      <c r="D14" s="20" t="s">
        <v>48</v>
      </c>
      <c r="E14" s="20" t="s">
        <v>49</v>
      </c>
      <c r="F14" s="20" t="s">
        <v>50</v>
      </c>
      <c r="G14" s="1"/>
      <c r="H14" s="20" t="s">
        <v>33</v>
      </c>
      <c r="I14" s="20" t="s">
        <v>88</v>
      </c>
      <c r="J14" s="11"/>
    </row>
    <row r="15" spans="1:10" x14ac:dyDescent="0.2">
      <c r="B15" s="48" t="s">
        <v>51</v>
      </c>
      <c r="C15" s="48"/>
      <c r="D15" s="49" t="s">
        <v>16</v>
      </c>
      <c r="E15" s="49" t="s">
        <v>52</v>
      </c>
      <c r="F15" s="48" t="s">
        <v>51</v>
      </c>
      <c r="G15" s="49" t="s">
        <v>53</v>
      </c>
      <c r="H15" s="49" t="s">
        <v>87</v>
      </c>
      <c r="I15" s="48" t="s">
        <v>51</v>
      </c>
      <c r="J15" s="11"/>
    </row>
    <row r="17" spans="1:11" x14ac:dyDescent="0.2">
      <c r="A17" s="9" t="s">
        <v>54</v>
      </c>
      <c r="B17" s="9"/>
      <c r="C17" s="31">
        <v>960767</v>
      </c>
      <c r="D17" s="31">
        <v>4247</v>
      </c>
      <c r="E17" s="31">
        <v>0</v>
      </c>
      <c r="F17" s="31">
        <v>965014</v>
      </c>
      <c r="G17" s="31">
        <v>177243</v>
      </c>
      <c r="H17" s="31">
        <v>0</v>
      </c>
      <c r="I17" s="31">
        <v>787771</v>
      </c>
      <c r="J17" s="10"/>
      <c r="K17" s="9"/>
    </row>
    <row r="18" spans="1:11" x14ac:dyDescent="0.2">
      <c r="A18" s="67" t="s">
        <v>94</v>
      </c>
      <c r="B18" s="9"/>
      <c r="C18" s="9">
        <v>80613</v>
      </c>
      <c r="D18" s="29">
        <v>-4000</v>
      </c>
      <c r="E18" s="29">
        <v>0</v>
      </c>
      <c r="F18" s="29">
        <v>76613</v>
      </c>
      <c r="G18" s="29">
        <v>9029</v>
      </c>
      <c r="H18" s="29">
        <v>5000</v>
      </c>
      <c r="I18" s="29">
        <v>62584</v>
      </c>
      <c r="J18" s="9"/>
      <c r="K18" s="9"/>
    </row>
    <row r="19" spans="1:11" x14ac:dyDescent="0.2">
      <c r="A19" s="67" t="s">
        <v>99</v>
      </c>
      <c r="B19" s="9"/>
      <c r="C19" s="9">
        <v>14304</v>
      </c>
      <c r="D19" s="29">
        <v>0</v>
      </c>
      <c r="E19" s="29">
        <v>0</v>
      </c>
      <c r="F19" s="29">
        <v>14304</v>
      </c>
      <c r="G19" s="29">
        <v>446</v>
      </c>
      <c r="H19" s="29">
        <v>0</v>
      </c>
      <c r="I19" s="29">
        <v>13858</v>
      </c>
      <c r="J19" s="9"/>
      <c r="K19" s="9"/>
    </row>
    <row r="20" spans="1:11" x14ac:dyDescent="0.2">
      <c r="A20" s="67" t="s">
        <v>106</v>
      </c>
      <c r="B20" s="9"/>
      <c r="C20" s="9">
        <v>730</v>
      </c>
      <c r="D20" s="29">
        <v>0</v>
      </c>
      <c r="E20" s="29">
        <v>0</v>
      </c>
      <c r="F20" s="29">
        <v>730</v>
      </c>
      <c r="G20" s="29">
        <v>81</v>
      </c>
      <c r="H20" s="29">
        <v>0</v>
      </c>
      <c r="I20" s="29">
        <v>649</v>
      </c>
      <c r="J20" s="9"/>
      <c r="K20" s="9"/>
    </row>
    <row r="21" spans="1:11" x14ac:dyDescent="0.2">
      <c r="A21" s="67" t="s">
        <v>95</v>
      </c>
      <c r="B21" s="9"/>
      <c r="C21" s="9">
        <v>887510</v>
      </c>
      <c r="D21" s="29">
        <v>0</v>
      </c>
      <c r="E21" s="29">
        <v>0</v>
      </c>
      <c r="F21" s="29">
        <v>887510</v>
      </c>
      <c r="G21" s="29">
        <v>140556</v>
      </c>
      <c r="H21" s="29">
        <v>0</v>
      </c>
      <c r="I21" s="29">
        <v>746954</v>
      </c>
      <c r="J21" s="9"/>
      <c r="K21" s="9"/>
    </row>
    <row r="22" spans="1:11" x14ac:dyDescent="0.2">
      <c r="A22" s="9" t="s">
        <v>55</v>
      </c>
      <c r="B22" s="9"/>
      <c r="C22" s="9">
        <v>634</v>
      </c>
      <c r="D22" s="29">
        <v>0</v>
      </c>
      <c r="E22" s="29">
        <v>0</v>
      </c>
      <c r="F22" s="29">
        <v>634</v>
      </c>
      <c r="G22" s="29">
        <v>0</v>
      </c>
      <c r="H22" s="29">
        <v>0</v>
      </c>
      <c r="I22" s="29">
        <v>634</v>
      </c>
      <c r="J22" s="9"/>
      <c r="K22" s="9"/>
    </row>
    <row r="23" spans="1:11" x14ac:dyDescent="0.2">
      <c r="A23" s="9" t="s">
        <v>60</v>
      </c>
      <c r="B23" s="9"/>
      <c r="C23" s="9">
        <v>6723</v>
      </c>
      <c r="D23" s="29">
        <v>0</v>
      </c>
      <c r="E23" s="29">
        <v>0</v>
      </c>
      <c r="F23" s="29">
        <v>6723</v>
      </c>
      <c r="G23" s="29">
        <v>3131</v>
      </c>
      <c r="H23" s="29">
        <v>0</v>
      </c>
      <c r="I23" s="29">
        <v>3592</v>
      </c>
      <c r="J23" s="9"/>
      <c r="K23" s="9"/>
    </row>
    <row r="24" spans="1:11" x14ac:dyDescent="0.2">
      <c r="A24" s="9" t="s">
        <v>90</v>
      </c>
      <c r="B24" s="9"/>
      <c r="C24" s="9">
        <v>20286</v>
      </c>
      <c r="D24" s="29">
        <v>0</v>
      </c>
      <c r="E24" s="29">
        <v>0</v>
      </c>
      <c r="F24" s="29">
        <v>20286</v>
      </c>
      <c r="G24" s="29">
        <v>1206</v>
      </c>
      <c r="H24" s="29">
        <v>0</v>
      </c>
      <c r="I24" s="29">
        <v>19080</v>
      </c>
      <c r="J24" s="9"/>
      <c r="K24" s="9"/>
    </row>
    <row r="25" spans="1:11" x14ac:dyDescent="0.2">
      <c r="A25" s="9" t="s">
        <v>56</v>
      </c>
      <c r="B25" s="9"/>
      <c r="C25" s="9">
        <v>360</v>
      </c>
      <c r="D25" s="29">
        <v>0</v>
      </c>
      <c r="E25" s="29">
        <v>0</v>
      </c>
      <c r="F25" s="29">
        <v>360</v>
      </c>
      <c r="G25" s="29">
        <v>0</v>
      </c>
      <c r="H25" s="29">
        <v>0</v>
      </c>
      <c r="I25" s="29">
        <v>360</v>
      </c>
      <c r="J25" s="9"/>
      <c r="K25" s="9"/>
    </row>
    <row r="26" spans="1:11" x14ac:dyDescent="0.2">
      <c r="A26" s="9" t="s">
        <v>107</v>
      </c>
      <c r="B26" s="9"/>
      <c r="C26" s="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"/>
      <c r="K26" s="9"/>
    </row>
    <row r="27" spans="1:11" x14ac:dyDescent="0.2">
      <c r="A27" s="67" t="s">
        <v>96</v>
      </c>
      <c r="B27" s="9"/>
      <c r="C27" s="9">
        <v>408</v>
      </c>
      <c r="D27" s="29">
        <v>0</v>
      </c>
      <c r="E27" s="29">
        <v>0</v>
      </c>
      <c r="F27" s="29">
        <v>408</v>
      </c>
      <c r="G27" s="29">
        <v>52</v>
      </c>
      <c r="H27" s="29">
        <v>0</v>
      </c>
      <c r="I27" s="29">
        <v>356</v>
      </c>
      <c r="J27" s="9"/>
      <c r="K27" s="9"/>
    </row>
    <row r="28" spans="1:11" x14ac:dyDescent="0.2">
      <c r="A28" s="67" t="s">
        <v>97</v>
      </c>
      <c r="B28" s="9"/>
      <c r="C28" s="9">
        <v>18808</v>
      </c>
      <c r="D28" s="29">
        <v>0</v>
      </c>
      <c r="E28" s="29">
        <v>0</v>
      </c>
      <c r="F28" s="29">
        <v>18808</v>
      </c>
      <c r="G28" s="29">
        <v>2557</v>
      </c>
      <c r="H28" s="29">
        <v>0</v>
      </c>
      <c r="I28" s="29">
        <v>16251</v>
      </c>
      <c r="J28" s="9"/>
      <c r="K28" s="9"/>
    </row>
    <row r="29" spans="1:11" x14ac:dyDescent="0.2">
      <c r="A29" s="9" t="s">
        <v>65</v>
      </c>
      <c r="B29" s="9"/>
      <c r="C29" s="9">
        <v>64773</v>
      </c>
      <c r="D29" s="29">
        <v>0</v>
      </c>
      <c r="E29" s="29">
        <v>0</v>
      </c>
      <c r="F29" s="29">
        <v>64773</v>
      </c>
      <c r="G29" s="29">
        <v>9376</v>
      </c>
      <c r="H29" s="29">
        <v>0</v>
      </c>
      <c r="I29" s="29">
        <v>55397</v>
      </c>
      <c r="J29" s="9"/>
      <c r="K29" s="9"/>
    </row>
    <row r="30" spans="1:11" x14ac:dyDescent="0.2">
      <c r="A30" s="67" t="s">
        <v>101</v>
      </c>
      <c r="B30" s="9"/>
      <c r="C30" s="9">
        <v>2973</v>
      </c>
      <c r="D30" s="29">
        <v>0</v>
      </c>
      <c r="E30" s="29">
        <v>0</v>
      </c>
      <c r="F30" s="29">
        <v>2973</v>
      </c>
      <c r="G30" s="29">
        <v>648</v>
      </c>
      <c r="H30" s="29">
        <v>0</v>
      </c>
      <c r="I30" s="29">
        <v>2325</v>
      </c>
      <c r="J30" s="9"/>
      <c r="K30" s="9"/>
    </row>
    <row r="31" spans="1:11" x14ac:dyDescent="0.2">
      <c r="A31" s="67" t="s">
        <v>102</v>
      </c>
      <c r="B31" s="9"/>
      <c r="C31" s="9">
        <v>1246</v>
      </c>
      <c r="D31" s="29">
        <v>0</v>
      </c>
      <c r="E31" s="29">
        <v>0</v>
      </c>
      <c r="F31" s="29">
        <v>1246</v>
      </c>
      <c r="G31" s="29">
        <v>122</v>
      </c>
      <c r="H31" s="29">
        <v>0</v>
      </c>
      <c r="I31" s="29">
        <v>1124</v>
      </c>
      <c r="J31" s="9"/>
      <c r="K31" s="9"/>
    </row>
    <row r="32" spans="1:11" x14ac:dyDescent="0.2">
      <c r="A32" s="67" t="s">
        <v>103</v>
      </c>
      <c r="B32" s="9"/>
      <c r="C32" s="9">
        <v>20485</v>
      </c>
      <c r="D32" s="29">
        <v>0</v>
      </c>
      <c r="E32" s="29">
        <v>0</v>
      </c>
      <c r="F32" s="29">
        <v>20485</v>
      </c>
      <c r="G32" s="29">
        <v>3414</v>
      </c>
      <c r="H32" s="29">
        <v>0</v>
      </c>
      <c r="I32" s="29">
        <v>17071</v>
      </c>
      <c r="J32" s="9"/>
      <c r="K32" s="9"/>
    </row>
    <row r="33" spans="1:13" x14ac:dyDescent="0.2">
      <c r="A33" s="67" t="s">
        <v>104</v>
      </c>
      <c r="B33" s="9"/>
      <c r="C33" s="9">
        <v>155690</v>
      </c>
      <c r="D33" s="29">
        <v>0</v>
      </c>
      <c r="E33" s="29">
        <v>0</v>
      </c>
      <c r="F33" s="29">
        <v>155690</v>
      </c>
      <c r="G33" s="29">
        <v>25948</v>
      </c>
      <c r="H33" s="29">
        <v>0</v>
      </c>
      <c r="I33" s="29">
        <v>129742</v>
      </c>
      <c r="J33" s="9"/>
      <c r="K33" s="9"/>
    </row>
    <row r="34" spans="1:13" x14ac:dyDescent="0.2">
      <c r="A34" s="67" t="s">
        <v>92</v>
      </c>
      <c r="B34" s="9"/>
      <c r="C34" s="9">
        <v>784</v>
      </c>
      <c r="D34" s="29">
        <v>0</v>
      </c>
      <c r="E34" s="29">
        <v>0</v>
      </c>
      <c r="F34" s="29">
        <v>784</v>
      </c>
      <c r="G34" s="29">
        <v>0</v>
      </c>
      <c r="H34" s="29">
        <v>0</v>
      </c>
      <c r="I34" s="29">
        <v>784</v>
      </c>
      <c r="J34" s="9"/>
      <c r="K34" s="9"/>
    </row>
    <row r="35" spans="1:13" x14ac:dyDescent="0.2">
      <c r="A35" s="9" t="s">
        <v>57</v>
      </c>
      <c r="B35" s="9"/>
      <c r="C35" s="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9"/>
      <c r="K35" s="9"/>
    </row>
    <row r="36" spans="1:13" ht="15" x14ac:dyDescent="0.35">
      <c r="A36" s="9" t="s">
        <v>58</v>
      </c>
      <c r="B36" s="9"/>
      <c r="C36" s="125">
        <v>0</v>
      </c>
      <c r="D36" s="30">
        <v>0</v>
      </c>
      <c r="E36" s="30">
        <v>0</v>
      </c>
      <c r="F36" s="126">
        <v>0</v>
      </c>
      <c r="G36" s="30">
        <v>0</v>
      </c>
      <c r="H36" s="129">
        <v>7000</v>
      </c>
      <c r="I36" s="30">
        <v>-7000</v>
      </c>
      <c r="J36" s="9"/>
      <c r="K36" s="9"/>
    </row>
    <row r="37" spans="1:13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3" ht="15" x14ac:dyDescent="0.35">
      <c r="A38" s="19" t="s">
        <v>59</v>
      </c>
      <c r="B38" s="18"/>
      <c r="C38" s="50">
        <v>2237094</v>
      </c>
      <c r="D38" s="50">
        <v>247</v>
      </c>
      <c r="E38" s="50">
        <v>0</v>
      </c>
      <c r="F38" s="50">
        <v>2237341</v>
      </c>
      <c r="G38" s="50">
        <v>373809</v>
      </c>
      <c r="H38" s="50">
        <v>12000</v>
      </c>
      <c r="I38" s="50">
        <v>1851532</v>
      </c>
      <c r="J38" s="9"/>
      <c r="K38" s="67" t="s">
        <v>109</v>
      </c>
    </row>
    <row r="39" spans="1:13" ht="21" customHeight="1" x14ac:dyDescent="0.35">
      <c r="C39" s="9"/>
      <c r="D39" s="9"/>
      <c r="E39" s="50"/>
      <c r="F39" s="50"/>
      <c r="G39" s="50"/>
      <c r="H39" s="50"/>
      <c r="I39" s="50"/>
      <c r="J39" s="50"/>
      <c r="K39" s="50"/>
      <c r="L39" s="9"/>
      <c r="M39" s="9"/>
    </row>
    <row r="40" spans="1:13" ht="21" customHeight="1" x14ac:dyDescent="0.35">
      <c r="C40" s="9"/>
      <c r="D40" s="9"/>
      <c r="E40" s="30"/>
      <c r="F40" s="30"/>
      <c r="G40" s="30"/>
      <c r="H40" s="30"/>
      <c r="I40" s="30"/>
      <c r="J40" s="30"/>
      <c r="K40" s="30"/>
      <c r="L40" s="9"/>
      <c r="M40" s="9"/>
    </row>
    <row r="41" spans="1:13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5" x14ac:dyDescent="0.35">
      <c r="C42" s="19"/>
      <c r="D42" s="18"/>
      <c r="E42" s="50"/>
      <c r="F42" s="50"/>
      <c r="G42" s="50"/>
      <c r="H42" s="50"/>
      <c r="I42" s="50"/>
      <c r="J42" s="50"/>
      <c r="K42" s="50"/>
      <c r="L42" s="9"/>
      <c r="M42" s="9"/>
    </row>
    <row r="43" spans="1:13" ht="3" customHeight="1" x14ac:dyDescent="0.35">
      <c r="C43" s="5"/>
      <c r="D43" s="5"/>
      <c r="E43" s="51"/>
      <c r="F43" s="51"/>
      <c r="G43" s="51"/>
      <c r="H43" s="51"/>
      <c r="I43" s="51"/>
      <c r="J43" s="51"/>
      <c r="K43" s="51"/>
      <c r="L43" s="5"/>
    </row>
    <row r="44" spans="1:13" ht="15" x14ac:dyDescent="0.25">
      <c r="C44" s="5"/>
      <c r="D44" s="5"/>
      <c r="F44" s="5"/>
      <c r="G44" s="5"/>
      <c r="J44" s="5"/>
      <c r="K44" s="5"/>
      <c r="L44" s="5"/>
    </row>
    <row r="45" spans="1:13" ht="15" x14ac:dyDescent="0.25">
      <c r="A45" s="5"/>
      <c r="B45" s="5"/>
      <c r="D45" s="5"/>
      <c r="E45" s="5"/>
      <c r="H45" s="5"/>
      <c r="I45" s="5"/>
      <c r="J45" s="5"/>
    </row>
    <row r="46" spans="1:13" ht="15" x14ac:dyDescent="0.25">
      <c r="A46" s="5"/>
      <c r="B46" s="5"/>
      <c r="C46" s="5"/>
      <c r="D46" s="5"/>
      <c r="E46" s="5"/>
      <c r="F46" s="29"/>
      <c r="G46" s="29"/>
      <c r="H46" s="5"/>
      <c r="I46" s="5"/>
      <c r="J46" s="5"/>
      <c r="L46" s="71"/>
      <c r="M46" s="70"/>
    </row>
    <row r="47" spans="1:13" ht="15" x14ac:dyDescent="0.25">
      <c r="A47" s="5"/>
      <c r="B47" s="5"/>
      <c r="C47" s="12"/>
      <c r="D47" s="12"/>
      <c r="E47" s="5"/>
      <c r="F47" s="12"/>
      <c r="G47" s="12"/>
      <c r="H47" s="5"/>
      <c r="I47" s="5"/>
      <c r="J47" s="5"/>
      <c r="L47" s="71"/>
      <c r="M47" s="70"/>
    </row>
    <row r="48" spans="1:13" ht="15" x14ac:dyDescent="0.25">
      <c r="A48" s="5"/>
      <c r="B48" s="5"/>
      <c r="C48" s="12"/>
      <c r="D48" s="12"/>
      <c r="E48" s="5"/>
      <c r="F48" s="12"/>
      <c r="G48" s="12"/>
      <c r="H48" s="5"/>
      <c r="I48" s="5"/>
      <c r="J48" s="5"/>
      <c r="L48" s="71"/>
      <c r="M48" s="70"/>
    </row>
    <row r="49" spans="1:10" ht="15" x14ac:dyDescent="0.25">
      <c r="A49" s="5"/>
      <c r="B49" s="5"/>
      <c r="C49" s="5"/>
      <c r="D49" s="12"/>
      <c r="E49" s="5"/>
      <c r="F49" s="12"/>
      <c r="G49" s="12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mergeCells count="2">
    <mergeCell ref="B13:C13"/>
    <mergeCell ref="B14:C14"/>
  </mergeCells>
  <phoneticPr fontId="28" type="noConversion"/>
  <printOptions gridLinesSet="0"/>
  <pageMargins left="0.4" right="0.4" top="0.5" bottom="0.55000000000000004" header="0.5" footer="0.5"/>
  <pageSetup scale="7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81" customFormat="1" ht="25.5" x14ac:dyDescent="0.2">
      <c r="A1" s="78" t="s">
        <v>110</v>
      </c>
      <c r="B1" s="78" t="s">
        <v>81</v>
      </c>
      <c r="C1" s="78" t="s">
        <v>111</v>
      </c>
      <c r="D1" s="78" t="s">
        <v>73</v>
      </c>
      <c r="E1" s="78" t="s">
        <v>112</v>
      </c>
      <c r="F1" s="79" t="s">
        <v>80</v>
      </c>
      <c r="G1" s="78" t="s">
        <v>113</v>
      </c>
      <c r="H1" s="80" t="s">
        <v>114</v>
      </c>
    </row>
    <row r="2" spans="1:16" s="81" customFormat="1" ht="38.25" x14ac:dyDescent="0.2">
      <c r="A2" s="82">
        <v>2023</v>
      </c>
      <c r="B2" s="82">
        <v>12001</v>
      </c>
      <c r="C2" s="82" t="s">
        <v>98</v>
      </c>
      <c r="D2" s="82">
        <v>10020</v>
      </c>
      <c r="E2" s="83" t="s">
        <v>115</v>
      </c>
      <c r="F2" s="84">
        <v>10000000</v>
      </c>
      <c r="G2" s="81" t="s">
        <v>116</v>
      </c>
      <c r="H2" s="85" t="s">
        <v>117</v>
      </c>
    </row>
    <row r="3" spans="1:16" s="81" customFormat="1" ht="382.5" x14ac:dyDescent="0.2">
      <c r="A3" s="82">
        <v>2023</v>
      </c>
      <c r="B3" s="82">
        <v>12001</v>
      </c>
      <c r="C3" s="81" t="s">
        <v>68</v>
      </c>
      <c r="D3" s="82">
        <v>10020</v>
      </c>
      <c r="E3" s="83" t="s">
        <v>115</v>
      </c>
      <c r="F3" s="84">
        <v>2300000</v>
      </c>
      <c r="G3" s="81" t="s">
        <v>118</v>
      </c>
      <c r="H3" s="120" t="s">
        <v>119</v>
      </c>
    </row>
    <row r="4" spans="1:16" s="81" customFormat="1" ht="102" x14ac:dyDescent="0.2">
      <c r="A4" s="82">
        <v>2023</v>
      </c>
      <c r="B4" s="82">
        <v>12001</v>
      </c>
      <c r="C4" s="82" t="s">
        <v>68</v>
      </c>
      <c r="D4" s="82">
        <v>10010</v>
      </c>
      <c r="E4" s="83" t="s">
        <v>120</v>
      </c>
      <c r="F4" s="84">
        <v>100000</v>
      </c>
      <c r="G4" s="81" t="s">
        <v>121</v>
      </c>
      <c r="H4" s="85" t="s">
        <v>122</v>
      </c>
    </row>
    <row r="5" spans="1:16" s="81" customFormat="1" x14ac:dyDescent="0.2">
      <c r="A5" s="98" t="s">
        <v>110</v>
      </c>
      <c r="B5" s="78" t="s">
        <v>81</v>
      </c>
      <c r="C5" s="78" t="s">
        <v>111</v>
      </c>
      <c r="D5" s="78" t="s">
        <v>73</v>
      </c>
      <c r="E5" s="99" t="s">
        <v>112</v>
      </c>
      <c r="F5" s="98" t="s">
        <v>110</v>
      </c>
      <c r="G5" s="78" t="s">
        <v>81</v>
      </c>
      <c r="H5" s="78" t="s">
        <v>111</v>
      </c>
      <c r="I5" s="78" t="s">
        <v>73</v>
      </c>
      <c r="J5" s="78" t="s">
        <v>112</v>
      </c>
      <c r="K5" s="100" t="s">
        <v>143</v>
      </c>
      <c r="L5" s="78" t="s">
        <v>144</v>
      </c>
      <c r="M5" s="101" t="s">
        <v>145</v>
      </c>
      <c r="N5" s="102" t="s">
        <v>80</v>
      </c>
      <c r="O5" s="103" t="s">
        <v>80</v>
      </c>
      <c r="P5" s="104" t="s">
        <v>80</v>
      </c>
    </row>
    <row r="6" spans="1:16" s="81" customFormat="1" x14ac:dyDescent="0.2">
      <c r="A6" s="86">
        <v>2022</v>
      </c>
      <c r="B6" s="82">
        <v>12001</v>
      </c>
      <c r="C6" s="82" t="s">
        <v>68</v>
      </c>
      <c r="D6" s="82">
        <v>12168</v>
      </c>
      <c r="E6" s="87" t="s">
        <v>123</v>
      </c>
      <c r="F6" s="86">
        <v>2023</v>
      </c>
      <c r="G6" s="82">
        <v>12001</v>
      </c>
      <c r="H6" s="82" t="s">
        <v>68</v>
      </c>
      <c r="I6" s="82">
        <v>12518</v>
      </c>
      <c r="J6" s="81" t="s">
        <v>124</v>
      </c>
      <c r="K6" s="88">
        <v>50000000</v>
      </c>
      <c r="L6" s="82" t="s">
        <v>125</v>
      </c>
      <c r="M6" s="89" t="s">
        <v>126</v>
      </c>
      <c r="N6" s="90">
        <v>50000000</v>
      </c>
      <c r="O6" s="91">
        <v>50000000</v>
      </c>
      <c r="P6" s="92">
        <f t="shared" ref="P6:P14" si="0">N6-O6</f>
        <v>0</v>
      </c>
    </row>
    <row r="7" spans="1:16" s="81" customFormat="1" x14ac:dyDescent="0.2">
      <c r="A7" s="86">
        <v>2022</v>
      </c>
      <c r="B7" s="82">
        <v>12001</v>
      </c>
      <c r="C7" s="82" t="s">
        <v>68</v>
      </c>
      <c r="D7" s="82">
        <v>12175</v>
      </c>
      <c r="E7" s="87" t="s">
        <v>127</v>
      </c>
      <c r="F7" s="86">
        <v>2023</v>
      </c>
      <c r="G7" s="82">
        <v>12001</v>
      </c>
      <c r="H7" s="82" t="s">
        <v>68</v>
      </c>
      <c r="I7" s="82">
        <v>12518</v>
      </c>
      <c r="J7" s="81" t="s">
        <v>124</v>
      </c>
      <c r="K7" s="88">
        <v>50000000</v>
      </c>
      <c r="L7" s="82" t="s">
        <v>128</v>
      </c>
      <c r="M7" s="89" t="s">
        <v>126</v>
      </c>
      <c r="N7" s="90">
        <v>50000000</v>
      </c>
      <c r="O7" s="91">
        <v>50000000</v>
      </c>
      <c r="P7" s="92">
        <f t="shared" si="0"/>
        <v>0</v>
      </c>
    </row>
    <row r="8" spans="1:16" s="81" customFormat="1" x14ac:dyDescent="0.2">
      <c r="A8" s="86">
        <v>2022</v>
      </c>
      <c r="B8" s="82">
        <v>12001</v>
      </c>
      <c r="C8" s="82" t="s">
        <v>67</v>
      </c>
      <c r="D8" s="82">
        <v>10010</v>
      </c>
      <c r="E8" s="87" t="s">
        <v>120</v>
      </c>
      <c r="F8" s="86">
        <v>2023</v>
      </c>
      <c r="G8" s="82">
        <v>12001</v>
      </c>
      <c r="H8" s="82" t="s">
        <v>68</v>
      </c>
      <c r="I8" s="82">
        <v>12590</v>
      </c>
      <c r="J8" s="81" t="s">
        <v>129</v>
      </c>
      <c r="K8" s="88">
        <v>3000000</v>
      </c>
      <c r="L8" s="82" t="s">
        <v>130</v>
      </c>
      <c r="M8" s="89" t="s">
        <v>131</v>
      </c>
      <c r="N8" s="93">
        <v>3000000</v>
      </c>
      <c r="O8" s="91">
        <v>3000000</v>
      </c>
      <c r="P8" s="92">
        <f t="shared" si="0"/>
        <v>0</v>
      </c>
    </row>
    <row r="9" spans="1:16" s="81" customFormat="1" ht="38.25" x14ac:dyDescent="0.2">
      <c r="A9" s="86">
        <v>2022</v>
      </c>
      <c r="B9" s="82">
        <v>12001</v>
      </c>
      <c r="C9" s="82" t="s">
        <v>68</v>
      </c>
      <c r="D9" s="82">
        <v>10010</v>
      </c>
      <c r="E9" s="87" t="s">
        <v>120</v>
      </c>
      <c r="F9" s="86">
        <v>2023</v>
      </c>
      <c r="G9" s="82">
        <v>12001</v>
      </c>
      <c r="H9" s="82" t="s">
        <v>68</v>
      </c>
      <c r="I9" s="82">
        <v>10010</v>
      </c>
      <c r="J9" s="81" t="s">
        <v>120</v>
      </c>
      <c r="K9" s="88">
        <v>780000</v>
      </c>
      <c r="L9" s="82" t="s">
        <v>132</v>
      </c>
      <c r="M9" s="89" t="s">
        <v>133</v>
      </c>
      <c r="N9" s="90">
        <v>780000</v>
      </c>
      <c r="O9" s="91">
        <v>780000</v>
      </c>
      <c r="P9" s="92">
        <f t="shared" si="0"/>
        <v>0</v>
      </c>
    </row>
    <row r="10" spans="1:16" s="81" customFormat="1" ht="25.5" x14ac:dyDescent="0.2">
      <c r="A10" s="86">
        <v>2022</v>
      </c>
      <c r="B10" s="94">
        <v>12001</v>
      </c>
      <c r="C10" s="82" t="s">
        <v>68</v>
      </c>
      <c r="D10" s="94">
        <v>10050</v>
      </c>
      <c r="E10" s="95" t="s">
        <v>134</v>
      </c>
      <c r="F10" s="86">
        <v>2023</v>
      </c>
      <c r="G10" s="82">
        <v>12001</v>
      </c>
      <c r="H10" s="82" t="s">
        <v>68</v>
      </c>
      <c r="I10" s="94">
        <v>10050</v>
      </c>
      <c r="J10" s="85" t="s">
        <v>134</v>
      </c>
      <c r="K10" s="96" t="s">
        <v>135</v>
      </c>
      <c r="L10" s="82" t="s">
        <v>136</v>
      </c>
      <c r="M10" s="89" t="s">
        <v>137</v>
      </c>
      <c r="N10" s="90">
        <v>1831845.3</v>
      </c>
      <c r="O10" s="97">
        <v>0</v>
      </c>
      <c r="P10" s="92">
        <f t="shared" si="0"/>
        <v>1831845.3</v>
      </c>
    </row>
    <row r="11" spans="1:16" s="81" customFormat="1" ht="25.5" x14ac:dyDescent="0.2">
      <c r="A11" s="86">
        <v>2022</v>
      </c>
      <c r="B11" s="94">
        <v>12001</v>
      </c>
      <c r="C11" s="82" t="s">
        <v>68</v>
      </c>
      <c r="D11" s="94">
        <v>10070</v>
      </c>
      <c r="E11" s="95" t="s">
        <v>138</v>
      </c>
      <c r="F11" s="86">
        <v>2023</v>
      </c>
      <c r="G11" s="82">
        <v>12001</v>
      </c>
      <c r="H11" s="82" t="s">
        <v>68</v>
      </c>
      <c r="I11" s="94">
        <v>10070</v>
      </c>
      <c r="J11" s="85" t="s">
        <v>138</v>
      </c>
      <c r="K11" s="96" t="s">
        <v>139</v>
      </c>
      <c r="L11" s="82" t="s">
        <v>140</v>
      </c>
      <c r="M11" s="89" t="s">
        <v>137</v>
      </c>
      <c r="N11" s="90">
        <v>143489.09</v>
      </c>
      <c r="O11" s="97">
        <v>0</v>
      </c>
      <c r="P11" s="92">
        <f t="shared" si="0"/>
        <v>143489.09</v>
      </c>
    </row>
    <row r="12" spans="1:16" s="81" customFormat="1" ht="25.5" x14ac:dyDescent="0.2">
      <c r="A12" s="86">
        <v>2022</v>
      </c>
      <c r="B12" s="94">
        <v>12001</v>
      </c>
      <c r="C12" s="82" t="s">
        <v>68</v>
      </c>
      <c r="D12" s="94">
        <v>12017</v>
      </c>
      <c r="E12" s="95" t="s">
        <v>141</v>
      </c>
      <c r="F12" s="86">
        <v>2023</v>
      </c>
      <c r="G12" s="82">
        <v>12001</v>
      </c>
      <c r="H12" s="82" t="s">
        <v>68</v>
      </c>
      <c r="I12" s="94">
        <v>12017</v>
      </c>
      <c r="J12" s="85" t="s">
        <v>141</v>
      </c>
      <c r="K12" s="96" t="s">
        <v>142</v>
      </c>
      <c r="L12" s="82" t="s">
        <v>136</v>
      </c>
      <c r="M12" s="89" t="s">
        <v>137</v>
      </c>
      <c r="N12" s="90">
        <v>2878409.44</v>
      </c>
      <c r="O12" s="97">
        <v>0</v>
      </c>
      <c r="P12" s="92">
        <f t="shared" si="0"/>
        <v>2878409.44</v>
      </c>
    </row>
    <row r="13" spans="1:16" s="81" customFormat="1" ht="25.5" x14ac:dyDescent="0.2">
      <c r="A13" s="86">
        <v>2022</v>
      </c>
      <c r="B13" s="82">
        <v>12001</v>
      </c>
      <c r="C13" s="82" t="s">
        <v>68</v>
      </c>
      <c r="D13" s="82">
        <v>12518</v>
      </c>
      <c r="E13" s="95" t="s">
        <v>124</v>
      </c>
      <c r="F13" s="86">
        <v>2023</v>
      </c>
      <c r="G13" s="82">
        <v>12001</v>
      </c>
      <c r="H13" s="82" t="s">
        <v>68</v>
      </c>
      <c r="I13" s="82">
        <v>12518</v>
      </c>
      <c r="J13" s="85" t="s">
        <v>124</v>
      </c>
      <c r="K13" s="96" t="s">
        <v>139</v>
      </c>
      <c r="L13" s="82" t="s">
        <v>140</v>
      </c>
      <c r="M13" s="89" t="s">
        <v>137</v>
      </c>
      <c r="N13" s="90">
        <v>8246834.6200000001</v>
      </c>
      <c r="O13" s="97">
        <v>0</v>
      </c>
      <c r="P13" s="92">
        <f t="shared" si="0"/>
        <v>8246834.6200000001</v>
      </c>
    </row>
    <row r="14" spans="1:16" s="81" customFormat="1" ht="38.25" x14ac:dyDescent="0.2">
      <c r="A14" s="86">
        <v>2022</v>
      </c>
      <c r="B14" s="82">
        <v>12001</v>
      </c>
      <c r="C14" s="82" t="s">
        <v>159</v>
      </c>
      <c r="D14" s="82">
        <v>12015</v>
      </c>
      <c r="E14" s="87" t="s">
        <v>160</v>
      </c>
      <c r="F14" s="86">
        <v>2023</v>
      </c>
      <c r="G14" s="82">
        <v>12001</v>
      </c>
      <c r="H14" s="82" t="s">
        <v>159</v>
      </c>
      <c r="I14" s="82">
        <v>12015</v>
      </c>
      <c r="J14" s="81" t="s">
        <v>160</v>
      </c>
      <c r="K14" s="96">
        <v>16726059</v>
      </c>
      <c r="L14" s="82" t="s">
        <v>161</v>
      </c>
      <c r="M14" s="89" t="s">
        <v>162</v>
      </c>
      <c r="N14" s="91">
        <v>16726059</v>
      </c>
      <c r="O14" s="91">
        <v>16726059</v>
      </c>
      <c r="P14" s="121">
        <f t="shared" si="0"/>
        <v>0</v>
      </c>
    </row>
    <row r="15" spans="1:16" s="81" customFormat="1" ht="15" x14ac:dyDescent="0.2">
      <c r="A15" s="133" t="s">
        <v>82</v>
      </c>
      <c r="B15" s="134"/>
      <c r="C15" s="134"/>
      <c r="D15" s="134"/>
      <c r="E15" s="135"/>
      <c r="F15" s="136" t="s">
        <v>146</v>
      </c>
      <c r="G15" s="136"/>
      <c r="H15" s="136"/>
      <c r="I15" s="136"/>
      <c r="J15" s="136"/>
      <c r="K15" s="105"/>
      <c r="L15" s="106"/>
      <c r="M15" s="107" t="s">
        <v>33</v>
      </c>
      <c r="N15" s="107" t="s">
        <v>147</v>
      </c>
      <c r="O15" s="108" t="s">
        <v>148</v>
      </c>
    </row>
    <row r="16" spans="1:16" s="81" customFormat="1" ht="15" x14ac:dyDescent="0.2">
      <c r="A16" s="98" t="s">
        <v>110</v>
      </c>
      <c r="B16" s="78" t="s">
        <v>81</v>
      </c>
      <c r="C16" s="78" t="s">
        <v>111</v>
      </c>
      <c r="D16" s="78" t="s">
        <v>73</v>
      </c>
      <c r="E16" s="78" t="s">
        <v>112</v>
      </c>
      <c r="F16" s="98" t="s">
        <v>110</v>
      </c>
      <c r="G16" s="78" t="s">
        <v>81</v>
      </c>
      <c r="H16" s="78" t="s">
        <v>111</v>
      </c>
      <c r="I16" s="78" t="s">
        <v>73</v>
      </c>
      <c r="J16" s="78" t="s">
        <v>112</v>
      </c>
      <c r="K16" s="105" t="s">
        <v>80</v>
      </c>
      <c r="L16" s="99" t="s">
        <v>149</v>
      </c>
      <c r="M16" s="79" t="s">
        <v>80</v>
      </c>
      <c r="N16" s="79" t="s">
        <v>150</v>
      </c>
      <c r="O16" s="104" t="s">
        <v>80</v>
      </c>
    </row>
    <row r="17" spans="1:15" s="81" customFormat="1" ht="15" x14ac:dyDescent="0.2">
      <c r="A17" s="109">
        <v>2022</v>
      </c>
      <c r="B17" s="109">
        <v>12001</v>
      </c>
      <c r="C17" s="109" t="s">
        <v>71</v>
      </c>
      <c r="D17" s="109">
        <v>12507</v>
      </c>
      <c r="E17" s="87" t="s">
        <v>151</v>
      </c>
      <c r="F17" s="110">
        <v>2023</v>
      </c>
      <c r="G17" s="109">
        <v>12001</v>
      </c>
      <c r="H17" s="109" t="s">
        <v>71</v>
      </c>
      <c r="I17" s="109">
        <v>12507</v>
      </c>
      <c r="J17" s="81" t="s">
        <v>151</v>
      </c>
      <c r="K17" s="105">
        <v>200000</v>
      </c>
      <c r="L17" s="111" t="s">
        <v>152</v>
      </c>
      <c r="M17" s="84">
        <v>200000</v>
      </c>
      <c r="N17" s="84">
        <v>0</v>
      </c>
      <c r="O17" s="92">
        <f t="shared" ref="O17:O19" si="1">M17-N17</f>
        <v>200000</v>
      </c>
    </row>
    <row r="18" spans="1:15" s="81" customFormat="1" ht="15" x14ac:dyDescent="0.2">
      <c r="A18" s="82">
        <v>2022</v>
      </c>
      <c r="B18" s="82">
        <v>12001</v>
      </c>
      <c r="C18" s="82" t="s">
        <v>67</v>
      </c>
      <c r="D18" s="82">
        <v>12067</v>
      </c>
      <c r="E18" s="87" t="s">
        <v>153</v>
      </c>
      <c r="F18" s="86">
        <v>2023</v>
      </c>
      <c r="G18" s="82">
        <v>12001</v>
      </c>
      <c r="H18" s="82" t="s">
        <v>67</v>
      </c>
      <c r="I18" s="82">
        <v>12067</v>
      </c>
      <c r="J18" s="81" t="s">
        <v>153</v>
      </c>
      <c r="K18" s="105" t="s">
        <v>154</v>
      </c>
      <c r="L18" s="111" t="s">
        <v>152</v>
      </c>
      <c r="M18" s="112">
        <v>7110008.5700000003</v>
      </c>
      <c r="N18" s="84">
        <v>0</v>
      </c>
      <c r="O18" s="92">
        <f t="shared" si="1"/>
        <v>7110008.5700000003</v>
      </c>
    </row>
    <row r="19" spans="1:15" s="81" customFormat="1" ht="15" x14ac:dyDescent="0.2">
      <c r="A19" s="82">
        <v>2022</v>
      </c>
      <c r="B19" s="82">
        <v>12001</v>
      </c>
      <c r="C19" s="82" t="s">
        <v>68</v>
      </c>
      <c r="D19" s="82">
        <v>12630</v>
      </c>
      <c r="E19" s="87" t="s">
        <v>155</v>
      </c>
      <c r="F19" s="86">
        <v>2023</v>
      </c>
      <c r="G19" s="82">
        <v>12001</v>
      </c>
      <c r="H19" s="82" t="s">
        <v>68</v>
      </c>
      <c r="I19" s="82">
        <v>12630</v>
      </c>
      <c r="J19" s="81" t="s">
        <v>155</v>
      </c>
      <c r="K19" s="105" t="s">
        <v>156</v>
      </c>
      <c r="L19" s="111" t="s">
        <v>152</v>
      </c>
      <c r="M19" s="84">
        <v>3000000</v>
      </c>
      <c r="N19" s="84">
        <v>0</v>
      </c>
      <c r="O19" s="92">
        <f t="shared" si="1"/>
        <v>3000000</v>
      </c>
    </row>
    <row r="21" spans="1:15" x14ac:dyDescent="0.2">
      <c r="A21" s="78" t="s">
        <v>111</v>
      </c>
      <c r="B21" s="78" t="s">
        <v>73</v>
      </c>
      <c r="C21" s="78" t="s">
        <v>80</v>
      </c>
      <c r="D21" s="78" t="s">
        <v>170</v>
      </c>
      <c r="E21" s="78" t="s">
        <v>50</v>
      </c>
      <c r="M21" t="s">
        <v>157</v>
      </c>
      <c r="O21">
        <f>SUM(O17:O19)</f>
        <v>10310009</v>
      </c>
    </row>
    <row r="22" spans="1:15" x14ac:dyDescent="0.2">
      <c r="A22" s="82" t="s">
        <v>71</v>
      </c>
      <c r="B22" s="122">
        <v>12507</v>
      </c>
      <c r="C22" s="84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82" t="s">
        <v>67</v>
      </c>
      <c r="B23" s="122">
        <v>12067</v>
      </c>
      <c r="C23" s="84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82" t="s">
        <v>68</v>
      </c>
      <c r="B24" s="122">
        <v>12630</v>
      </c>
      <c r="C24" s="84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82" t="s">
        <v>98</v>
      </c>
      <c r="B25" s="122">
        <v>10020</v>
      </c>
      <c r="C25" s="84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82" t="s">
        <v>68</v>
      </c>
      <c r="B26" s="122">
        <v>10020</v>
      </c>
      <c r="C26" s="84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82" t="s">
        <v>68</v>
      </c>
      <c r="B27" s="122">
        <v>10010</v>
      </c>
      <c r="C27" s="84">
        <v>100000</v>
      </c>
      <c r="D27" t="e">
        <f>#REF!</f>
        <v>#REF!</v>
      </c>
      <c r="E27">
        <f t="shared" si="2"/>
        <v>100000</v>
      </c>
    </row>
    <row r="28" spans="1:15" x14ac:dyDescent="0.2">
      <c r="A28" s="82" t="s">
        <v>68</v>
      </c>
      <c r="B28" s="122">
        <v>12518</v>
      </c>
      <c r="C28" s="84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82" t="s">
        <v>68</v>
      </c>
      <c r="B29" s="122">
        <v>12518</v>
      </c>
      <c r="C29" s="84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82" t="s">
        <v>68</v>
      </c>
      <c r="B30" s="122">
        <v>12590</v>
      </c>
      <c r="C30" s="84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82" t="s">
        <v>68</v>
      </c>
      <c r="B31" s="122">
        <v>10010</v>
      </c>
      <c r="C31" s="84">
        <v>780000</v>
      </c>
      <c r="D31" t="e">
        <f>#REF!</f>
        <v>#REF!</v>
      </c>
      <c r="E31">
        <f t="shared" si="2"/>
        <v>780000</v>
      </c>
    </row>
    <row r="32" spans="1:15" x14ac:dyDescent="0.2">
      <c r="A32" s="82" t="s">
        <v>68</v>
      </c>
      <c r="B32" s="122">
        <v>10050</v>
      </c>
      <c r="C32" s="84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82" t="s">
        <v>68</v>
      </c>
      <c r="B33" s="122">
        <v>10070</v>
      </c>
      <c r="C33" s="84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82" t="s">
        <v>68</v>
      </c>
      <c r="B34" s="122">
        <v>12017</v>
      </c>
      <c r="C34" s="84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82" t="s">
        <v>68</v>
      </c>
      <c r="B35" s="122">
        <v>12518</v>
      </c>
      <c r="C35" s="84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82" t="s">
        <v>159</v>
      </c>
      <c r="B36" s="122">
        <v>12015</v>
      </c>
      <c r="C36" s="84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16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170</v>
      </c>
      <c r="O1" t="s">
        <v>50</v>
      </c>
    </row>
    <row r="2" spans="1:15" ht="25.5" x14ac:dyDescent="0.2">
      <c r="A2" s="113">
        <v>8</v>
      </c>
      <c r="B2" s="113" t="s">
        <v>164</v>
      </c>
      <c r="C2" s="113">
        <v>2023</v>
      </c>
      <c r="D2" s="114"/>
      <c r="E2" s="113" t="s">
        <v>165</v>
      </c>
      <c r="F2" s="113">
        <v>12001</v>
      </c>
      <c r="G2" s="113" t="s">
        <v>71</v>
      </c>
      <c r="H2" s="118">
        <v>10010</v>
      </c>
      <c r="I2" s="113">
        <v>0</v>
      </c>
      <c r="J2" s="113">
        <v>50000</v>
      </c>
      <c r="K2" s="113" t="s">
        <v>166</v>
      </c>
      <c r="L2" s="113" t="s">
        <v>167</v>
      </c>
      <c r="M2" s="115">
        <v>2693005</v>
      </c>
      <c r="N2" t="e">
        <f>#REF!</f>
        <v>#REF!</v>
      </c>
      <c r="O2">
        <f>M2</f>
        <v>2693005</v>
      </c>
    </row>
    <row r="3" spans="1:15" ht="25.5" x14ac:dyDescent="0.2">
      <c r="A3" s="113">
        <v>225</v>
      </c>
      <c r="B3" s="113" t="s">
        <v>164</v>
      </c>
      <c r="C3" s="113">
        <v>2023</v>
      </c>
      <c r="D3" s="114"/>
      <c r="E3" s="113" t="s">
        <v>165</v>
      </c>
      <c r="F3" s="113">
        <v>12001</v>
      </c>
      <c r="G3" s="113" t="s">
        <v>71</v>
      </c>
      <c r="H3" s="118">
        <v>12235</v>
      </c>
      <c r="I3" s="113">
        <v>0</v>
      </c>
      <c r="J3" s="113">
        <v>50000</v>
      </c>
      <c r="K3" s="113" t="s">
        <v>166</v>
      </c>
      <c r="L3" s="113" t="s">
        <v>167</v>
      </c>
      <c r="M3" s="115">
        <v>6723297</v>
      </c>
      <c r="N3" s="119" t="s">
        <v>60</v>
      </c>
      <c r="O3">
        <f t="shared" ref="O3:O36" si="0">M3</f>
        <v>6723297</v>
      </c>
    </row>
    <row r="4" spans="1:15" ht="25.5" x14ac:dyDescent="0.2">
      <c r="A4" s="113">
        <v>307</v>
      </c>
      <c r="B4" s="113" t="s">
        <v>164</v>
      </c>
      <c r="C4" s="113">
        <v>2023</v>
      </c>
      <c r="D4" s="114"/>
      <c r="E4" s="113" t="s">
        <v>165</v>
      </c>
      <c r="F4" s="113">
        <v>12001</v>
      </c>
      <c r="G4" s="113" t="s">
        <v>71</v>
      </c>
      <c r="H4" s="118">
        <v>12507</v>
      </c>
      <c r="I4" s="113">
        <v>0</v>
      </c>
      <c r="J4" s="113">
        <v>50000</v>
      </c>
      <c r="K4" s="113" t="s">
        <v>166</v>
      </c>
      <c r="L4" s="113" t="s">
        <v>167</v>
      </c>
      <c r="M4" s="115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113">
        <v>309</v>
      </c>
      <c r="B5" s="113" t="s">
        <v>164</v>
      </c>
      <c r="C5" s="113">
        <v>2023</v>
      </c>
      <c r="D5" s="114"/>
      <c r="E5" s="113" t="s">
        <v>165</v>
      </c>
      <c r="F5" s="113">
        <v>12001</v>
      </c>
      <c r="G5" s="113" t="s">
        <v>71</v>
      </c>
      <c r="H5" s="118">
        <v>12511</v>
      </c>
      <c r="I5" s="113">
        <v>0</v>
      </c>
      <c r="J5" s="113">
        <v>50000</v>
      </c>
      <c r="K5" s="113" t="s">
        <v>166</v>
      </c>
      <c r="L5" s="113" t="s">
        <v>167</v>
      </c>
      <c r="M5" s="115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113">
        <v>20</v>
      </c>
      <c r="B6" s="113" t="s">
        <v>164</v>
      </c>
      <c r="C6" s="113">
        <v>2023</v>
      </c>
      <c r="D6" s="114"/>
      <c r="E6" s="113" t="s">
        <v>165</v>
      </c>
      <c r="F6" s="113">
        <v>12001</v>
      </c>
      <c r="G6" s="113" t="s">
        <v>98</v>
      </c>
      <c r="H6" s="118">
        <v>10010</v>
      </c>
      <c r="I6" s="113">
        <v>0</v>
      </c>
      <c r="J6" s="113">
        <v>50000</v>
      </c>
      <c r="K6" s="113" t="s">
        <v>166</v>
      </c>
      <c r="L6" s="113" t="s">
        <v>167</v>
      </c>
      <c r="M6" s="115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113">
        <v>78</v>
      </c>
      <c r="B7" s="113" t="s">
        <v>164</v>
      </c>
      <c r="C7" s="113">
        <v>2023</v>
      </c>
      <c r="D7" s="114"/>
      <c r="E7" s="113" t="s">
        <v>165</v>
      </c>
      <c r="F7" s="113">
        <v>12001</v>
      </c>
      <c r="G7" s="113" t="s">
        <v>98</v>
      </c>
      <c r="H7" s="118">
        <v>10020</v>
      </c>
      <c r="I7" s="113">
        <v>0</v>
      </c>
      <c r="J7" s="113">
        <v>50000</v>
      </c>
      <c r="K7" s="113" t="s">
        <v>166</v>
      </c>
      <c r="L7" s="113" t="s">
        <v>167</v>
      </c>
      <c r="M7" s="115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113">
        <v>23</v>
      </c>
      <c r="B8" s="113" t="s">
        <v>164</v>
      </c>
      <c r="C8" s="113">
        <v>2023</v>
      </c>
      <c r="D8" s="114"/>
      <c r="E8" s="113" t="s">
        <v>165</v>
      </c>
      <c r="F8" s="113">
        <v>12001</v>
      </c>
      <c r="G8" s="113" t="s">
        <v>67</v>
      </c>
      <c r="H8" s="118">
        <v>10010</v>
      </c>
      <c r="I8" s="113">
        <v>0</v>
      </c>
      <c r="J8" s="113">
        <v>50000</v>
      </c>
      <c r="K8" s="113" t="s">
        <v>166</v>
      </c>
      <c r="L8" s="113" t="s">
        <v>167</v>
      </c>
      <c r="M8" s="115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113">
        <v>81</v>
      </c>
      <c r="B9" s="113" t="s">
        <v>164</v>
      </c>
      <c r="C9" s="113">
        <v>2023</v>
      </c>
      <c r="D9" s="114"/>
      <c r="E9" s="113" t="s">
        <v>165</v>
      </c>
      <c r="F9" s="113">
        <v>12001</v>
      </c>
      <c r="G9" s="113" t="s">
        <v>67</v>
      </c>
      <c r="H9" s="118">
        <v>10020</v>
      </c>
      <c r="I9" s="113">
        <v>0</v>
      </c>
      <c r="J9" s="113">
        <v>50000</v>
      </c>
      <c r="K9" s="113" t="s">
        <v>166</v>
      </c>
      <c r="L9" s="113" t="s">
        <v>167</v>
      </c>
      <c r="M9" s="115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113">
        <v>124</v>
      </c>
      <c r="B10" s="113" t="s">
        <v>164</v>
      </c>
      <c r="C10" s="113">
        <v>2023</v>
      </c>
      <c r="D10" s="114"/>
      <c r="E10" s="113" t="s">
        <v>165</v>
      </c>
      <c r="F10" s="113">
        <v>12001</v>
      </c>
      <c r="G10" s="113" t="s">
        <v>67</v>
      </c>
      <c r="H10" s="118">
        <v>10050</v>
      </c>
      <c r="I10" s="113">
        <v>0</v>
      </c>
      <c r="J10" s="113">
        <v>50000</v>
      </c>
      <c r="K10" s="113" t="s">
        <v>166</v>
      </c>
      <c r="L10" s="113" t="s">
        <v>167</v>
      </c>
      <c r="M10" s="115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113">
        <v>175</v>
      </c>
      <c r="B11" s="113" t="s">
        <v>164</v>
      </c>
      <c r="C11" s="113">
        <v>2023</v>
      </c>
      <c r="D11" s="114"/>
      <c r="E11" s="113" t="s">
        <v>165</v>
      </c>
      <c r="F11" s="113">
        <v>12001</v>
      </c>
      <c r="G11" s="113" t="s">
        <v>67</v>
      </c>
      <c r="H11" s="118">
        <v>12091</v>
      </c>
      <c r="I11" s="113">
        <v>0</v>
      </c>
      <c r="J11" s="113">
        <v>50000</v>
      </c>
      <c r="K11" s="113" t="s">
        <v>166</v>
      </c>
      <c r="L11" s="113" t="s">
        <v>167</v>
      </c>
      <c r="M11" s="115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113">
        <v>29</v>
      </c>
      <c r="B12" s="113" t="s">
        <v>164</v>
      </c>
      <c r="C12" s="113">
        <v>2023</v>
      </c>
      <c r="D12" s="114"/>
      <c r="E12" s="113" t="s">
        <v>165</v>
      </c>
      <c r="F12" s="113">
        <v>12001</v>
      </c>
      <c r="G12" s="113" t="s">
        <v>68</v>
      </c>
      <c r="H12" s="118">
        <v>10010</v>
      </c>
      <c r="I12" s="113">
        <v>0</v>
      </c>
      <c r="J12" s="113">
        <v>50000</v>
      </c>
      <c r="K12" s="113" t="s">
        <v>166</v>
      </c>
      <c r="L12" s="113" t="s">
        <v>167</v>
      </c>
      <c r="M12" s="115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113">
        <v>87</v>
      </c>
      <c r="B13" s="113" t="s">
        <v>164</v>
      </c>
      <c r="C13" s="113">
        <v>2023</v>
      </c>
      <c r="D13" s="114"/>
      <c r="E13" s="113" t="s">
        <v>165</v>
      </c>
      <c r="F13" s="113">
        <v>12001</v>
      </c>
      <c r="G13" s="113" t="s">
        <v>68</v>
      </c>
      <c r="H13" s="118">
        <v>10020</v>
      </c>
      <c r="I13" s="113">
        <v>0</v>
      </c>
      <c r="J13" s="113">
        <v>50000</v>
      </c>
      <c r="K13" s="113" t="s">
        <v>166</v>
      </c>
      <c r="L13" s="113" t="s">
        <v>167</v>
      </c>
      <c r="M13" s="115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113">
        <v>127</v>
      </c>
      <c r="B14" s="113" t="s">
        <v>164</v>
      </c>
      <c r="C14" s="113">
        <v>2023</v>
      </c>
      <c r="D14" s="114"/>
      <c r="E14" s="113" t="s">
        <v>165</v>
      </c>
      <c r="F14" s="113">
        <v>12001</v>
      </c>
      <c r="G14" s="113" t="s">
        <v>68</v>
      </c>
      <c r="H14" s="118">
        <v>10050</v>
      </c>
      <c r="I14" s="113">
        <v>0</v>
      </c>
      <c r="J14" s="113">
        <v>50000</v>
      </c>
      <c r="K14" s="113" t="s">
        <v>166</v>
      </c>
      <c r="L14" s="113" t="s">
        <v>167</v>
      </c>
      <c r="M14" s="115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113">
        <v>132</v>
      </c>
      <c r="B15" s="113" t="s">
        <v>164</v>
      </c>
      <c r="C15" s="113">
        <v>2023</v>
      </c>
      <c r="D15" s="114"/>
      <c r="E15" s="113" t="s">
        <v>165</v>
      </c>
      <c r="F15" s="113">
        <v>12001</v>
      </c>
      <c r="G15" s="113" t="s">
        <v>68</v>
      </c>
      <c r="H15" s="118">
        <v>10070</v>
      </c>
      <c r="I15" s="113">
        <v>0</v>
      </c>
      <c r="J15" s="113">
        <v>50000</v>
      </c>
      <c r="K15" s="113" t="s">
        <v>166</v>
      </c>
      <c r="L15" s="113" t="s">
        <v>167</v>
      </c>
      <c r="M15" s="115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113">
        <v>147</v>
      </c>
      <c r="B16" s="113" t="s">
        <v>164</v>
      </c>
      <c r="C16" s="113">
        <v>2023</v>
      </c>
      <c r="D16" s="114"/>
      <c r="E16" s="113" t="s">
        <v>165</v>
      </c>
      <c r="F16" s="113">
        <v>12001</v>
      </c>
      <c r="G16" s="113" t="s">
        <v>68</v>
      </c>
      <c r="H16" s="118">
        <v>12017</v>
      </c>
      <c r="I16" s="113">
        <v>0</v>
      </c>
      <c r="J16" s="113">
        <v>50000</v>
      </c>
      <c r="K16" s="113" t="s">
        <v>166</v>
      </c>
      <c r="L16" s="113" t="s">
        <v>167</v>
      </c>
      <c r="M16" s="115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113">
        <v>198</v>
      </c>
      <c r="B17" s="113" t="s">
        <v>164</v>
      </c>
      <c r="C17" s="113">
        <v>2023</v>
      </c>
      <c r="D17" s="114"/>
      <c r="E17" s="113" t="s">
        <v>165</v>
      </c>
      <c r="F17" s="113">
        <v>12001</v>
      </c>
      <c r="G17" s="113" t="s">
        <v>68</v>
      </c>
      <c r="H17" s="118">
        <v>12168</v>
      </c>
      <c r="I17" s="113">
        <v>0</v>
      </c>
      <c r="J17" s="113">
        <v>50000</v>
      </c>
      <c r="K17" s="113" t="s">
        <v>166</v>
      </c>
      <c r="L17" s="113" t="s">
        <v>167</v>
      </c>
      <c r="M17" s="115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113">
        <v>202</v>
      </c>
      <c r="B18" s="113" t="s">
        <v>164</v>
      </c>
      <c r="C18" s="113">
        <v>2023</v>
      </c>
      <c r="D18" s="114"/>
      <c r="E18" s="113" t="s">
        <v>165</v>
      </c>
      <c r="F18" s="113">
        <v>12001</v>
      </c>
      <c r="G18" s="113" t="s">
        <v>68</v>
      </c>
      <c r="H18" s="118">
        <v>12175</v>
      </c>
      <c r="I18" s="113">
        <v>0</v>
      </c>
      <c r="J18" s="113">
        <v>50000</v>
      </c>
      <c r="K18" s="113" t="s">
        <v>166</v>
      </c>
      <c r="L18" s="113" t="s">
        <v>167</v>
      </c>
      <c r="M18" s="115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113">
        <v>277</v>
      </c>
      <c r="B19" s="113" t="s">
        <v>164</v>
      </c>
      <c r="C19" s="113">
        <v>2023</v>
      </c>
      <c r="D19" s="114"/>
      <c r="E19" s="113" t="s">
        <v>165</v>
      </c>
      <c r="F19" s="113">
        <v>12001</v>
      </c>
      <c r="G19" s="113" t="s">
        <v>68</v>
      </c>
      <c r="H19" s="118">
        <v>12378</v>
      </c>
      <c r="I19" s="113">
        <v>0</v>
      </c>
      <c r="J19" s="113">
        <v>50000</v>
      </c>
      <c r="K19" s="113" t="s">
        <v>166</v>
      </c>
      <c r="L19" s="113" t="s">
        <v>167</v>
      </c>
      <c r="M19" s="115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113">
        <v>278</v>
      </c>
      <c r="B20" s="113" t="s">
        <v>164</v>
      </c>
      <c r="C20" s="113">
        <v>2023</v>
      </c>
      <c r="D20" s="114"/>
      <c r="E20" s="113" t="s">
        <v>165</v>
      </c>
      <c r="F20" s="113">
        <v>12001</v>
      </c>
      <c r="G20" s="113" t="s">
        <v>68</v>
      </c>
      <c r="H20" s="118">
        <v>12379</v>
      </c>
      <c r="I20" s="113">
        <v>0</v>
      </c>
      <c r="J20" s="113">
        <v>50000</v>
      </c>
      <c r="K20" s="113" t="s">
        <v>166</v>
      </c>
      <c r="L20" s="113" t="s">
        <v>167</v>
      </c>
      <c r="M20" s="115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113">
        <v>315</v>
      </c>
      <c r="B21" s="113" t="s">
        <v>164</v>
      </c>
      <c r="C21" s="113">
        <v>2023</v>
      </c>
      <c r="D21" s="114"/>
      <c r="E21" s="113" t="s">
        <v>165</v>
      </c>
      <c r="F21" s="113">
        <v>12001</v>
      </c>
      <c r="G21" s="113" t="s">
        <v>68</v>
      </c>
      <c r="H21" s="118">
        <v>12518</v>
      </c>
      <c r="I21" s="113">
        <v>0</v>
      </c>
      <c r="J21" s="113">
        <v>50000</v>
      </c>
      <c r="K21" s="113" t="s">
        <v>166</v>
      </c>
      <c r="L21" s="113" t="s">
        <v>167</v>
      </c>
      <c r="M21" s="115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113">
        <v>357</v>
      </c>
      <c r="B22" s="113" t="s">
        <v>164</v>
      </c>
      <c r="C22" s="113">
        <v>2023</v>
      </c>
      <c r="D22" s="114"/>
      <c r="E22" s="113" t="s">
        <v>165</v>
      </c>
      <c r="F22" s="113">
        <v>12001</v>
      </c>
      <c r="G22" s="113" t="s">
        <v>68</v>
      </c>
      <c r="H22" s="118">
        <v>12590</v>
      </c>
      <c r="I22" s="113">
        <v>0</v>
      </c>
      <c r="J22" s="113">
        <v>50000</v>
      </c>
      <c r="K22" s="113" t="s">
        <v>166</v>
      </c>
      <c r="L22" s="113" t="s">
        <v>167</v>
      </c>
      <c r="M22" s="115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113">
        <v>394</v>
      </c>
      <c r="B23" s="113" t="s">
        <v>164</v>
      </c>
      <c r="C23" s="113">
        <v>2023</v>
      </c>
      <c r="D23" s="114"/>
      <c r="E23" s="113" t="s">
        <v>165</v>
      </c>
      <c r="F23" s="113">
        <v>12001</v>
      </c>
      <c r="G23" s="113" t="s">
        <v>68</v>
      </c>
      <c r="H23" s="118">
        <v>12630</v>
      </c>
      <c r="I23" s="113">
        <v>0</v>
      </c>
      <c r="J23" s="113">
        <v>50000</v>
      </c>
      <c r="K23" s="113" t="s">
        <v>166</v>
      </c>
      <c r="L23" s="113" t="s">
        <v>167</v>
      </c>
      <c r="M23" s="115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113">
        <v>528</v>
      </c>
      <c r="B24" s="113" t="s">
        <v>164</v>
      </c>
      <c r="C24" s="113">
        <v>2023</v>
      </c>
      <c r="D24" s="114"/>
      <c r="E24" s="113" t="s">
        <v>165</v>
      </c>
      <c r="F24" s="113">
        <v>12001</v>
      </c>
      <c r="G24" s="113" t="s">
        <v>68</v>
      </c>
      <c r="H24" s="118">
        <v>16276</v>
      </c>
      <c r="I24" s="113">
        <v>0</v>
      </c>
      <c r="J24" s="113">
        <v>50000</v>
      </c>
      <c r="K24" s="113" t="s">
        <v>166</v>
      </c>
      <c r="L24" s="113" t="s">
        <v>167</v>
      </c>
      <c r="M24" s="115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113">
        <v>50</v>
      </c>
      <c r="B25" s="113" t="s">
        <v>164</v>
      </c>
      <c r="C25" s="113">
        <v>2023</v>
      </c>
      <c r="D25" s="114"/>
      <c r="E25" s="113" t="s">
        <v>165</v>
      </c>
      <c r="F25" s="113">
        <v>12001</v>
      </c>
      <c r="G25" s="113" t="s">
        <v>70</v>
      </c>
      <c r="H25" s="118">
        <v>10010</v>
      </c>
      <c r="I25" s="113">
        <v>0</v>
      </c>
      <c r="J25" s="113">
        <v>50000</v>
      </c>
      <c r="K25" s="113" t="s">
        <v>166</v>
      </c>
      <c r="L25" s="113" t="s">
        <v>167</v>
      </c>
      <c r="M25" s="115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113">
        <v>146</v>
      </c>
      <c r="B26" s="113" t="s">
        <v>164</v>
      </c>
      <c r="C26" s="113">
        <v>2023</v>
      </c>
      <c r="D26" s="114"/>
      <c r="E26" s="113" t="s">
        <v>165</v>
      </c>
      <c r="F26" s="113">
        <v>12001</v>
      </c>
      <c r="G26" s="113" t="s">
        <v>70</v>
      </c>
      <c r="H26" s="118">
        <v>12015</v>
      </c>
      <c r="I26" s="113">
        <v>0</v>
      </c>
      <c r="J26" s="113">
        <v>50000</v>
      </c>
      <c r="K26" s="113" t="s">
        <v>166</v>
      </c>
      <c r="L26" s="113" t="s">
        <v>167</v>
      </c>
      <c r="M26" s="115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113">
        <v>134</v>
      </c>
      <c r="B27" s="113" t="s">
        <v>164</v>
      </c>
      <c r="C27" s="113">
        <v>2023</v>
      </c>
      <c r="D27" s="114"/>
      <c r="E27" s="113" t="s">
        <v>165</v>
      </c>
      <c r="F27" s="113">
        <v>12001</v>
      </c>
      <c r="G27" s="113" t="s">
        <v>72</v>
      </c>
      <c r="H27" s="118">
        <v>12005</v>
      </c>
      <c r="I27" s="113">
        <v>0</v>
      </c>
      <c r="J27" s="113">
        <v>50000</v>
      </c>
      <c r="K27" s="113" t="s">
        <v>166</v>
      </c>
      <c r="L27" s="113" t="s">
        <v>167</v>
      </c>
      <c r="M27" s="115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113">
        <v>139</v>
      </c>
      <c r="B28" s="113" t="s">
        <v>164</v>
      </c>
      <c r="C28" s="113">
        <v>2023</v>
      </c>
      <c r="D28" s="114"/>
      <c r="E28" s="113" t="s">
        <v>165</v>
      </c>
      <c r="F28" s="113">
        <v>12001</v>
      </c>
      <c r="G28" s="113" t="s">
        <v>72</v>
      </c>
      <c r="H28" s="118">
        <v>12010</v>
      </c>
      <c r="I28" s="113">
        <v>0</v>
      </c>
      <c r="J28" s="113">
        <v>50000</v>
      </c>
      <c r="K28" s="113" t="s">
        <v>166</v>
      </c>
      <c r="L28" s="113" t="s">
        <v>167</v>
      </c>
      <c r="M28" s="115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113">
        <v>141</v>
      </c>
      <c r="B29" s="113" t="s">
        <v>164</v>
      </c>
      <c r="C29" s="113">
        <v>2023</v>
      </c>
      <c r="D29" s="114"/>
      <c r="E29" s="113" t="s">
        <v>165</v>
      </c>
      <c r="F29" s="113">
        <v>12001</v>
      </c>
      <c r="G29" s="113" t="s">
        <v>72</v>
      </c>
      <c r="H29" s="118">
        <v>12011</v>
      </c>
      <c r="I29" s="113">
        <v>0</v>
      </c>
      <c r="J29" s="113">
        <v>50000</v>
      </c>
      <c r="K29" s="113" t="s">
        <v>166</v>
      </c>
      <c r="L29" s="113" t="s">
        <v>167</v>
      </c>
      <c r="M29" s="115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113">
        <v>143</v>
      </c>
      <c r="B30" s="113" t="s">
        <v>164</v>
      </c>
      <c r="C30" s="113">
        <v>2023</v>
      </c>
      <c r="D30" s="114"/>
      <c r="E30" s="113" t="s">
        <v>165</v>
      </c>
      <c r="F30" s="113">
        <v>12001</v>
      </c>
      <c r="G30" s="113" t="s">
        <v>72</v>
      </c>
      <c r="H30" s="118">
        <v>12012</v>
      </c>
      <c r="I30" s="113">
        <v>0</v>
      </c>
      <c r="J30" s="113">
        <v>50000</v>
      </c>
      <c r="K30" s="113" t="s">
        <v>166</v>
      </c>
      <c r="L30" s="113" t="s">
        <v>167</v>
      </c>
      <c r="M30" s="115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113">
        <v>149</v>
      </c>
      <c r="B31" s="113" t="s">
        <v>164</v>
      </c>
      <c r="C31" s="113">
        <v>2023</v>
      </c>
      <c r="D31" s="114"/>
      <c r="E31" s="113" t="s">
        <v>165</v>
      </c>
      <c r="F31" s="113">
        <v>12001</v>
      </c>
      <c r="G31" s="113" t="s">
        <v>72</v>
      </c>
      <c r="H31" s="118">
        <v>12018</v>
      </c>
      <c r="I31" s="113">
        <v>0</v>
      </c>
      <c r="J31" s="113">
        <v>50000</v>
      </c>
      <c r="K31" s="113" t="s">
        <v>166</v>
      </c>
      <c r="L31" s="113" t="s">
        <v>167</v>
      </c>
      <c r="M31" s="115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113">
        <v>373</v>
      </c>
      <c r="B32" s="113" t="s">
        <v>164</v>
      </c>
      <c r="C32" s="113">
        <v>2023</v>
      </c>
      <c r="D32" s="114"/>
      <c r="E32" s="113" t="s">
        <v>165</v>
      </c>
      <c r="F32" s="113">
        <v>12001</v>
      </c>
      <c r="G32" s="113" t="s">
        <v>72</v>
      </c>
      <c r="H32" s="118">
        <v>12608</v>
      </c>
      <c r="I32" s="113">
        <v>0</v>
      </c>
      <c r="J32" s="113">
        <v>50000</v>
      </c>
      <c r="K32" s="113" t="s">
        <v>166</v>
      </c>
      <c r="L32" s="113" t="s">
        <v>167</v>
      </c>
      <c r="M32" s="115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113">
        <v>380</v>
      </c>
      <c r="B33" s="113" t="s">
        <v>164</v>
      </c>
      <c r="C33" s="113">
        <v>2023</v>
      </c>
      <c r="D33" s="114"/>
      <c r="E33" s="113" t="s">
        <v>165</v>
      </c>
      <c r="F33" s="113">
        <v>12001</v>
      </c>
      <c r="G33" s="113" t="s">
        <v>72</v>
      </c>
      <c r="H33" s="118">
        <v>12614</v>
      </c>
      <c r="I33" s="113">
        <v>0</v>
      </c>
      <c r="J33" s="113">
        <v>50000</v>
      </c>
      <c r="K33" s="113" t="s">
        <v>166</v>
      </c>
      <c r="L33" s="113" t="s">
        <v>167</v>
      </c>
      <c r="M33" s="115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113">
        <v>382</v>
      </c>
      <c r="B34" s="113" t="s">
        <v>164</v>
      </c>
      <c r="C34" s="113">
        <v>2023</v>
      </c>
      <c r="D34" s="114"/>
      <c r="E34" s="113" t="s">
        <v>165</v>
      </c>
      <c r="F34" s="113">
        <v>12001</v>
      </c>
      <c r="G34" s="113" t="s">
        <v>72</v>
      </c>
      <c r="H34" s="118">
        <v>12615</v>
      </c>
      <c r="I34" s="113">
        <v>0</v>
      </c>
      <c r="J34" s="113">
        <v>50000</v>
      </c>
      <c r="K34" s="113" t="s">
        <v>166</v>
      </c>
      <c r="L34" s="113" t="s">
        <v>167</v>
      </c>
      <c r="M34" s="115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113">
        <v>587</v>
      </c>
      <c r="B35" s="113" t="s">
        <v>164</v>
      </c>
      <c r="C35" s="113">
        <v>2023</v>
      </c>
      <c r="D35" s="114"/>
      <c r="E35" s="113" t="s">
        <v>165</v>
      </c>
      <c r="F35" s="113">
        <v>12001</v>
      </c>
      <c r="G35" s="113" t="s">
        <v>72</v>
      </c>
      <c r="H35" s="118">
        <v>19001</v>
      </c>
      <c r="I35" s="113">
        <v>0</v>
      </c>
      <c r="J35" s="113">
        <v>50000</v>
      </c>
      <c r="K35" s="113" t="s">
        <v>166</v>
      </c>
      <c r="L35" s="113" t="s">
        <v>167</v>
      </c>
      <c r="M35" s="114"/>
      <c r="N35" t="e">
        <f>#REF!</f>
        <v>#REF!</v>
      </c>
      <c r="O35">
        <f t="shared" si="0"/>
        <v>0</v>
      </c>
    </row>
    <row r="36" spans="1:15" ht="25.5" x14ac:dyDescent="0.2">
      <c r="A36" s="113">
        <v>259</v>
      </c>
      <c r="B36" s="113" t="s">
        <v>164</v>
      </c>
      <c r="C36" s="113">
        <v>2023</v>
      </c>
      <c r="D36" s="114"/>
      <c r="E36" s="113" t="s">
        <v>165</v>
      </c>
      <c r="F36" s="113">
        <v>12001</v>
      </c>
      <c r="G36" s="113" t="s">
        <v>69</v>
      </c>
      <c r="H36" s="118">
        <v>12285</v>
      </c>
      <c r="I36" s="113">
        <v>0</v>
      </c>
      <c r="J36" s="113">
        <v>50000</v>
      </c>
      <c r="K36" s="113" t="s">
        <v>166</v>
      </c>
      <c r="L36" s="113" t="s">
        <v>167</v>
      </c>
      <c r="M36" s="115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Wright, Erik</cp:lastModifiedBy>
  <cp:lastPrinted>2022-08-31T15:31:37Z</cp:lastPrinted>
  <dcterms:created xsi:type="dcterms:W3CDTF">1999-05-10T16:01:32Z</dcterms:created>
  <dcterms:modified xsi:type="dcterms:W3CDTF">2023-10-02T21:47:04Z</dcterms:modified>
</cp:coreProperties>
</file>