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Y 23 Monthly\Jan 1 Letter\"/>
    </mc:Choice>
  </mc:AlternateContent>
  <xr:revisionPtr revIDLastSave="0" documentId="13_ncr:1_{6575944C-2534-494E-B4B6-59DFC2EC9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6DB9DE74-35AA-4E42-8509-31634F8E9E2A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15744C8C-E0E2-4419-9CBC-032FD3786408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<sst xmlns="http://schemas.openxmlformats.org/spreadsheetml/2006/main" count="131" uniqueCount="108">
  <si>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</si>
  <si>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</si>
  <si>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</si>
  <si>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</si>
  <si>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</si>
  <si>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</si>
  <si>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</si>
  <si>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</si>
  <si>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</si>
  <si>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</si>
  <si>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</si>
  <si>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</si>
  <si>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</si>
  <si>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</si>
  <si>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</si>
  <si>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</si>
  <si>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</si>
  <si>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</si>
  <si>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</si>
  <si>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</si>
  <si>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</si>
  <si>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</si>
  <si>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</si>
  <si>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</si>
  <si>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</si>
  <si>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</si>
  <si>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</si>
  <si>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</si>
  <si>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</si>
  <si>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</si>
  <si>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</si>
  <si>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</si>
  <si>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</si>
  <si>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</si>
  <si>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</si>
  <si>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</si>
  <si>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</si>
  <si>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</si>
  <si>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</si>
  <si>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</si>
  <si>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</si>
  <si>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</si>
  <si>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</si>
  <si>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</si>
  <si>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</si>
  <si>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</si>
  <si>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</si>
  <si>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</si>
  <si>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</si>
  <si>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</si>
  <si>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</si>
  <si>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</si>
  <si>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</si>
  <si>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</si>
  <si>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</si>
  <si>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</si>
  <si>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</si>
  <si>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</si>
  <si>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</si>
  <si>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</si>
  <si>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</si>
  <si>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</si>
  <si>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</si>
  <si>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</si>
  <si>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</si>
  <si>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</si>
  <si>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</si>
  <si>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</si>
  <si>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</si>
  <si>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</si>
  <si>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</si>
  <si>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</si>
  <si>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</si>
  <si>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</si>
  <si>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</si>
  <si>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</si>
  <si>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</si>
  <si>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</si>
  <si>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</si>
  <si>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</si>
  <si>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</si>
  <si>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</si>
  <si>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</si>
  <si>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</si>
  <si>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</si>
  <si>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</si>
  <si>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</si>
  <si>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</si>
  <si>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</si>
  <si>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</si>
  <si>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</si>
  <si>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</si>
  <si>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</si>
  <si>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</si>
  <si>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</si>
  <si>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</si>
  <si>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</si>
  <si>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</si>
  <si>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</si>
  <si>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</si>
  <si>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</si>
  <si>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</si>
  <si>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</si>
  <si>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</si>
  <si>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</si>
  <si>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 xml:space="preserve">    Projected Surplus, November 30, 2022</t>
  </si>
  <si>
    <t>FOR THE FIVE MONTHS ENDED NOVEMBER 30, 2022</t>
  </si>
  <si>
    <t>AS OF NOVEMBER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</si>
</sst>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3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doubleAccounting"/>
      <sz val="11"/>
      <name val="Times New Roman"/>
      <family val="1"/>
    </font>
    <font>
      <b/>
      <u val="doub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90">
    <xf numFmtId="37" fontId="0" fillId="0" borderId="0" xfId="0"/>
    <xf numFmtId="37" fontId="7" fillId="0" borderId="0" xfId="0" applyFont="1"/>
    <xf numFmtId="37" fontId="5" fillId="0" borderId="0" xfId="0" applyFont="1" applyAlignment="1" applyProtection="1">
      <alignment horizontal="left"/>
    </xf>
    <xf numFmtId="37" fontId="4" fillId="0" borderId="0" xfId="0" applyFont="1"/>
    <xf numFmtId="37" fontId="8" fillId="0" borderId="0" xfId="0" applyFont="1" applyAlignment="1" applyProtection="1">
      <alignment horizontal="left"/>
    </xf>
    <xf numFmtId="37" fontId="8" fillId="0" borderId="0" xfId="0" applyFont="1"/>
    <xf numFmtId="37" fontId="6" fillId="0" borderId="0" xfId="0" applyFont="1" applyAlignment="1" applyProtection="1">
      <alignment horizontal="left"/>
    </xf>
    <xf numFmtId="37" fontId="6" fillId="0" borderId="0" xfId="0" applyFont="1"/>
    <xf numFmtId="37" fontId="5" fillId="0" borderId="0" xfId="0" quotePrefix="1" applyFont="1" applyAlignment="1" applyProtection="1">
      <alignment horizontal="left"/>
    </xf>
    <xf numFmtId="37" fontId="10" fillId="0" borderId="0" xfId="0" applyFont="1"/>
    <xf numFmtId="37" fontId="12" fillId="0" borderId="0" xfId="0" applyFont="1" applyAlignment="1" applyProtection="1">
      <alignment horizontal="left"/>
    </xf>
    <xf numFmtId="37" fontId="6" fillId="0" borderId="0" xfId="0" applyFont="1" applyAlignment="1" applyProtection="1">
      <alignment horizontal="center"/>
    </xf>
    <xf numFmtId="37" fontId="12" fillId="0" borderId="0" xfId="0" applyFont="1" applyAlignment="1" applyProtection="1">
      <alignment horizontal="center"/>
    </xf>
    <xf numFmtId="164" fontId="2" fillId="0" borderId="0" xfId="1" applyNumberFormat="1" applyFont="1"/>
    <xf numFmtId="164" fontId="2" fillId="0" borderId="0" xfId="1" quotePrefix="1" applyNumberFormat="1" applyFont="1" applyAlignment="1">
      <alignment horizontal="left"/>
    </xf>
    <xf numFmtId="37" fontId="8" fillId="0" borderId="0" xfId="0" quotePrefix="1" applyFont="1" applyAlignment="1" applyProtection="1">
      <alignment horizontal="left"/>
    </xf>
    <xf numFmtId="37" fontId="15" fillId="0" borderId="0" xfId="0" quotePrefix="1" applyFont="1" applyAlignment="1" applyProtection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6" fillId="0" borderId="0" xfId="0" applyFont="1" applyAlignment="1" applyProtection="1">
      <alignment horizontal="left"/>
    </xf>
    <xf numFmtId="37" fontId="18" fillId="0" borderId="0" xfId="0" applyFont="1" applyAlignment="1" applyProtection="1">
      <alignment horizontal="left"/>
    </xf>
    <xf numFmtId="37" fontId="17" fillId="0" borderId="0" xfId="0" applyFont="1" applyAlignment="1" applyProtection="1">
      <alignment horizontal="left"/>
    </xf>
    <xf numFmtId="42" fontId="16" fillId="0" borderId="0" xfId="0" applyNumberFormat="1" applyFont="1" applyProtection="1"/>
    <xf numFmtId="41" fontId="16" fillId="0" borderId="0" xfId="0" applyNumberFormat="1" applyFont="1" applyProtection="1"/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41" fontId="19" fillId="0" borderId="0" xfId="0" applyNumberFormat="1" applyFont="1" applyProtection="1"/>
    <xf numFmtId="165" fontId="16" fillId="0" borderId="0" xfId="0" applyNumberFormat="1" applyFont="1" applyProtection="1"/>
    <xf numFmtId="42" fontId="21" fillId="0" borderId="0" xfId="0" applyNumberFormat="1" applyFont="1" applyBorder="1" applyProtection="1"/>
    <xf numFmtId="42" fontId="16" fillId="0" borderId="0" xfId="2" applyNumberFormat="1" applyFont="1" applyProtection="1"/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4" fillId="0" borderId="0" xfId="0" applyNumberFormat="1" applyFont="1" applyBorder="1" applyProtection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14" fillId="2" borderId="0" xfId="0" quotePrefix="1" applyFont="1" applyFill="1" applyAlignment="1">
      <alignment horizontal="left"/>
    </xf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37" fontId="14" fillId="0" borderId="0" xfId="0" applyFont="1" applyBorder="1"/>
    <xf numFmtId="41" fontId="14" fillId="0" borderId="0" xfId="0" applyNumberFormat="1" applyFont="1" applyProtection="1"/>
    <xf numFmtId="43" fontId="9" fillId="0" borderId="0" xfId="1" applyFont="1" applyProtection="1"/>
    <xf numFmtId="43" fontId="9" fillId="0" borderId="0" xfId="1" applyFont="1" applyFill="1" applyProtection="1"/>
    <xf numFmtId="41" fontId="19" fillId="0" borderId="0" xfId="0" applyNumberFormat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5" fillId="0" borderId="0" xfId="0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2" fontId="14" fillId="0" borderId="0" xfId="2" applyNumberFormat="1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1" fontId="5" fillId="0" borderId="0" xfId="0" applyNumberFormat="1" applyFont="1"/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164" fontId="16" fillId="0" borderId="0" xfId="0" applyNumberFormat="1" applyFont="1" applyFill="1" applyProtection="1"/>
    <xf numFmtId="164" fontId="16" fillId="0" borderId="0" xfId="0" applyNumberFormat="1" applyFont="1" applyProtection="1"/>
    <xf numFmtId="164" fontId="4" fillId="0" borderId="0" xfId="0" applyNumberFormat="1" applyFont="1"/>
    <xf numFmtId="37" fontId="28" fillId="0" borderId="0" xfId="0" applyFont="1"/>
    <xf numFmtId="42" fontId="29" fillId="0" borderId="0" xfId="2" applyNumberFormat="1" applyFont="1"/>
    <xf numFmtId="42" fontId="22" fillId="0" borderId="0" xfId="2" applyNumberFormat="1" applyFont="1" applyFill="1" applyBorder="1"/>
    <xf numFmtId="42" fontId="6" fillId="0" borderId="0" xfId="0" applyNumberFormat="1" applyFont="1"/>
    <xf numFmtId="37" fontId="7" fillId="0" borderId="0" xfId="0" applyFont="1" applyAlignment="1">
      <alignment horizontal="center"/>
    </xf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42" fontId="30" fillId="0" borderId="0" xfId="2" applyNumberFormat="1" applyFont="1"/>
    <xf numFmtId="42" fontId="28" fillId="0" borderId="0" xfId="2" applyNumberFormat="1" applyFont="1" applyFill="1" applyBorder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zoomScaleNormal="100" workbookViewId="0">
      <selection activeCell="A4" sqref="A4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25"/>
    </row>
    <row r="2" spans="1:4" ht="17.100000000000001" customHeight="1" x14ac:dyDescent="0.3">
      <c r="A2" s="25" t="s">
        <v>0</v>
      </c>
      <c r="B2" s="18"/>
      <c r="C2" s="18"/>
      <c r="D2" s="18"/>
    </row>
    <row r="3" spans="1:4" ht="15.95" customHeight="1" x14ac:dyDescent="0.3">
      <c r="A3" s="25" t="s">
        <v>1</v>
      </c>
      <c r="B3" s="18"/>
      <c r="C3" s="18"/>
      <c r="D3" s="18"/>
    </row>
    <row r="4" spans="1:4" ht="15.95" customHeight="1" x14ac:dyDescent="0.3">
      <c r="A4" s="20" t="s">
        <v>107</v>
      </c>
      <c r="B4" s="18"/>
      <c r="C4" s="18"/>
      <c r="D4" s="18"/>
    </row>
    <row r="5" spans="1:4" ht="15.75" x14ac:dyDescent="0.25">
      <c r="A5" s="23" t="s">
        <v>2</v>
      </c>
      <c r="B5" s="24"/>
      <c r="C5" s="24"/>
      <c r="D5" s="18"/>
    </row>
    <row r="6" spans="1:4" ht="15.75" x14ac:dyDescent="0.25">
      <c r="C6" s="35" t="s">
        <v>3</v>
      </c>
      <c r="D6" s="18"/>
    </row>
    <row r="7" spans="1:4" ht="15.75" x14ac:dyDescent="0.25">
      <c r="A7" s="18"/>
      <c r="B7" s="18"/>
      <c r="C7" s="18"/>
      <c r="D7" s="18"/>
    </row>
    <row r="8" spans="1:4" ht="15.75" x14ac:dyDescent="0.25">
      <c r="A8" s="18"/>
      <c r="B8" s="18"/>
      <c r="C8" s="18"/>
      <c r="D8" s="18"/>
    </row>
    <row r="9" spans="1:4" ht="15.75" x14ac:dyDescent="0.25">
      <c r="A9" s="18"/>
      <c r="B9" s="18"/>
      <c r="C9" s="18"/>
      <c r="D9" s="18"/>
    </row>
    <row r="10" spans="1:4" ht="15.75" x14ac:dyDescent="0.25">
      <c r="A10" s="18"/>
      <c r="B10" s="18"/>
      <c r="C10" s="18"/>
      <c r="D10" s="18"/>
    </row>
    <row r="11" spans="1:4" ht="15.75" x14ac:dyDescent="0.25">
      <c r="A11" s="18"/>
      <c r="B11" s="18"/>
      <c r="C11" s="18"/>
      <c r="D11" s="18"/>
    </row>
    <row r="12" spans="1:4" ht="15.75" x14ac:dyDescent="0.25">
      <c r="A12" s="2" t="s">
        <v>4</v>
      </c>
      <c r="B12" s="18"/>
      <c r="C12" s="18"/>
      <c r="D12" s="18"/>
    </row>
    <row r="13" spans="1:4" ht="15.75" x14ac:dyDescent="0.25">
      <c r="B13" s="32"/>
      <c r="C13" s="32"/>
    </row>
    <row r="14" spans="1:4" ht="15.75" x14ac:dyDescent="0.25">
      <c r="A14" s="18" t="s">
        <v>63</v>
      </c>
      <c r="B14" s="34">
        <v>396741</v>
      </c>
      <c r="C14" s="34"/>
      <c r="D14" s="51"/>
    </row>
    <row r="15" spans="1:4" ht="15.75" hidden="1" x14ac:dyDescent="0.25">
      <c r="A15" s="18" t="s">
        <v>74</v>
      </c>
      <c r="B15" s="73">
        <v>0</v>
      </c>
      <c r="C15" s="27"/>
      <c r="D15" s="36"/>
    </row>
    <row r="16" spans="1:4" ht="15.75" hidden="1" x14ac:dyDescent="0.25">
      <c r="A16" s="47" t="s">
        <v>96</v>
      </c>
      <c r="B16" s="74">
        <v>0</v>
      </c>
      <c r="C16" s="27"/>
      <c r="D16" s="36"/>
    </row>
    <row r="17" spans="1:4" ht="18" x14ac:dyDescent="0.4">
      <c r="A17" s="23" t="s">
        <v>5</v>
      </c>
      <c r="B17" s="31">
        <v>1476219</v>
      </c>
      <c r="C17" s="31"/>
      <c r="D17" s="39"/>
    </row>
    <row r="18" spans="1:4" ht="15.75" x14ac:dyDescent="0.25">
      <c r="A18" s="18"/>
      <c r="B18" s="18"/>
      <c r="C18" s="18"/>
      <c r="D18" s="18"/>
    </row>
    <row r="19" spans="1:4" ht="20.25" x14ac:dyDescent="0.55000000000000004">
      <c r="A19" s="8" t="s">
        <v>6</v>
      </c>
      <c r="B19" s="40">
        <v>1872960</v>
      </c>
      <c r="C19" s="33"/>
      <c r="D19" s="38"/>
    </row>
    <row r="20" spans="1:4" ht="15.75" x14ac:dyDescent="0.25">
      <c r="A20" s="18"/>
      <c r="B20" s="18"/>
      <c r="C20" s="18"/>
      <c r="D20" s="18"/>
    </row>
    <row r="21" spans="1:4" ht="15.75" x14ac:dyDescent="0.25">
      <c r="A21" s="18"/>
      <c r="B21" s="18"/>
      <c r="C21" s="18"/>
      <c r="D21" s="18"/>
    </row>
    <row r="22" spans="1:4" ht="15.75" x14ac:dyDescent="0.25">
      <c r="A22" s="2" t="s">
        <v>77</v>
      </c>
      <c r="B22" s="18"/>
      <c r="C22" s="18"/>
      <c r="D22" s="18"/>
    </row>
    <row r="23" spans="1:4" ht="15.75" x14ac:dyDescent="0.25">
      <c r="A23" s="23"/>
      <c r="B23" s="26"/>
      <c r="C23" s="26"/>
      <c r="D23" s="36"/>
    </row>
    <row r="24" spans="1:4" ht="15.75" x14ac:dyDescent="0.25">
      <c r="A24" s="23" t="s">
        <v>81</v>
      </c>
      <c r="B24" s="34">
        <v>1244079</v>
      </c>
      <c r="C24" s="27"/>
      <c r="D24" s="37"/>
    </row>
    <row r="25" spans="1:4" ht="15.75" hidden="1" x14ac:dyDescent="0.25">
      <c r="A25" s="23"/>
      <c r="B25" s="34"/>
      <c r="C25" s="27"/>
      <c r="D25" s="37"/>
    </row>
    <row r="26" spans="1:4" ht="15.75" x14ac:dyDescent="0.25">
      <c r="A26" s="23" t="s">
        <v>72</v>
      </c>
      <c r="B26" s="73">
        <v>2496</v>
      </c>
      <c r="C26" s="27"/>
      <c r="D26" s="52"/>
    </row>
    <row r="27" spans="1:4" ht="15.75" hidden="1" x14ac:dyDescent="0.25">
      <c r="A27" s="23"/>
      <c r="B27" s="50"/>
      <c r="C27" s="27"/>
      <c r="D27" s="36"/>
    </row>
    <row r="28" spans="1:4" ht="18" x14ac:dyDescent="0.4">
      <c r="A28" s="23" t="s">
        <v>7</v>
      </c>
      <c r="B28" s="53">
        <v>626385</v>
      </c>
      <c r="C28" s="31"/>
      <c r="D28" s="36"/>
    </row>
    <row r="29" spans="1:4" ht="15.75" x14ac:dyDescent="0.25">
      <c r="A29" s="48"/>
      <c r="B29" s="49"/>
      <c r="C29" s="18"/>
      <c r="D29" s="37"/>
    </row>
    <row r="30" spans="1:4" ht="20.25" x14ac:dyDescent="0.55000000000000004">
      <c r="A30" s="8" t="s">
        <v>78</v>
      </c>
      <c r="B30" s="40">
        <v>1872960</v>
      </c>
      <c r="C30" s="33"/>
      <c r="D30" s="38"/>
    </row>
    <row r="31" spans="1:4" ht="15.75" x14ac:dyDescent="0.25">
      <c r="A31" s="18"/>
      <c r="D31" s="18"/>
    </row>
    <row r="35" spans="2:2" x14ac:dyDescent="0.2">
      <c r="B35" s="46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zoomScaleNormal="100" workbookViewId="0">
      <selection activeCell="G15" sqref="G15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25"/>
    </row>
    <row r="2" spans="1:5" ht="17.100000000000001" customHeight="1" x14ac:dyDescent="0.3">
      <c r="A2" s="19" t="s">
        <v>0</v>
      </c>
      <c r="B2" s="57"/>
      <c r="C2" s="57"/>
      <c r="D2" s="57"/>
      <c r="E2" s="57"/>
    </row>
    <row r="3" spans="1:5" ht="15.95" customHeight="1" x14ac:dyDescent="0.3">
      <c r="A3" s="19" t="s">
        <v>8</v>
      </c>
      <c r="B3" s="57"/>
      <c r="C3" s="57"/>
      <c r="D3" s="57"/>
      <c r="E3" s="57"/>
    </row>
    <row r="4" spans="1:5" ht="15.95" customHeight="1" x14ac:dyDescent="0.3">
      <c r="A4" s="20" t="s">
        <v>107</v>
      </c>
      <c r="B4" s="57"/>
      <c r="C4" s="57"/>
      <c r="D4" s="57"/>
      <c r="E4" s="57"/>
    </row>
    <row r="5" spans="1:5" ht="14.1" customHeight="1" x14ac:dyDescent="0.25">
      <c r="A5" s="47" t="s">
        <v>2</v>
      </c>
      <c r="B5" s="57"/>
      <c r="C5" s="57"/>
      <c r="D5" s="57"/>
      <c r="E5" s="57"/>
    </row>
    <row r="6" spans="1:5" ht="15.75" x14ac:dyDescent="0.25">
      <c r="A6" s="47"/>
      <c r="B6" s="47"/>
      <c r="C6" s="47"/>
      <c r="D6" s="47"/>
      <c r="E6" s="35" t="s">
        <v>9</v>
      </c>
    </row>
    <row r="7" spans="1:5" ht="12" customHeight="1" x14ac:dyDescent="0.25">
      <c r="A7" s="47"/>
      <c r="B7" s="47"/>
      <c r="C7" s="47"/>
      <c r="D7" s="47"/>
      <c r="E7" s="47"/>
    </row>
    <row r="8" spans="1:5" ht="12" customHeight="1" x14ac:dyDescent="0.25">
      <c r="A8" s="47"/>
      <c r="B8" s="47"/>
      <c r="C8" s="47"/>
      <c r="D8" s="47"/>
      <c r="E8" s="47"/>
    </row>
    <row r="9" spans="1:5" ht="12" customHeight="1" x14ac:dyDescent="0.25">
      <c r="A9" s="47"/>
      <c r="B9" s="47"/>
      <c r="C9" s="47"/>
      <c r="D9" s="47"/>
      <c r="E9" s="47"/>
    </row>
    <row r="10" spans="1:5" ht="15.75" x14ac:dyDescent="0.25">
      <c r="A10" s="47"/>
      <c r="B10" s="60"/>
      <c r="C10" s="60" t="s">
        <v>10</v>
      </c>
      <c r="D10" s="60" t="s">
        <v>11</v>
      </c>
      <c r="E10" s="60"/>
    </row>
    <row r="11" spans="1:5" ht="15.75" x14ac:dyDescent="0.25">
      <c r="A11" s="47"/>
      <c r="B11" s="60" t="s">
        <v>12</v>
      </c>
      <c r="C11" s="60" t="s">
        <v>13</v>
      </c>
      <c r="D11" s="60" t="s">
        <v>13</v>
      </c>
      <c r="E11" s="60" t="s">
        <v>14</v>
      </c>
    </row>
    <row r="12" spans="1:5" ht="15.75" x14ac:dyDescent="0.25">
      <c r="A12" s="47"/>
      <c r="B12" s="21" t="s">
        <v>15</v>
      </c>
      <c r="C12" s="22" t="s">
        <v>16</v>
      </c>
      <c r="D12" s="22" t="s">
        <v>16</v>
      </c>
      <c r="E12" s="21" t="s">
        <v>17</v>
      </c>
    </row>
    <row r="13" spans="1:5" ht="15.75" x14ac:dyDescent="0.25">
      <c r="A13" s="47"/>
      <c r="B13" s="47"/>
      <c r="C13" s="47"/>
      <c r="D13" s="47"/>
      <c r="E13" s="47"/>
    </row>
    <row r="14" spans="1:5" ht="15.75" x14ac:dyDescent="0.25">
      <c r="A14" s="61" t="s">
        <v>18</v>
      </c>
      <c r="B14" s="47"/>
      <c r="C14" s="47"/>
      <c r="D14" s="47"/>
      <c r="E14" s="47"/>
    </row>
    <row r="15" spans="1:5" ht="15.75" x14ac:dyDescent="0.25">
      <c r="A15" s="47" t="s">
        <v>19</v>
      </c>
      <c r="B15" s="62">
        <v>1676000</v>
      </c>
      <c r="C15" s="62">
        <v>-58000</v>
      </c>
      <c r="D15" s="62">
        <v>0</v>
      </c>
      <c r="E15" s="62">
        <v>1618000</v>
      </c>
    </row>
    <row r="16" spans="1:5" ht="18" x14ac:dyDescent="0.4">
      <c r="A16" s="47" t="s">
        <v>20</v>
      </c>
      <c r="B16" s="63">
        <v>415900</v>
      </c>
      <c r="C16" s="63">
        <v>8700</v>
      </c>
      <c r="D16" s="63">
        <v>0</v>
      </c>
      <c r="E16" s="63">
        <v>424600</v>
      </c>
    </row>
    <row r="17" spans="1:5" ht="12" customHeight="1" x14ac:dyDescent="0.25">
      <c r="A17" s="47"/>
      <c r="B17" s="64"/>
      <c r="C17" s="64"/>
      <c r="D17" s="64"/>
      <c r="E17" s="64"/>
    </row>
    <row r="18" spans="1:5" ht="18" x14ac:dyDescent="0.4">
      <c r="A18" s="65" t="s">
        <v>21</v>
      </c>
      <c r="B18" s="63">
        <v>2091900</v>
      </c>
      <c r="C18" s="63">
        <v>-49300</v>
      </c>
      <c r="D18" s="63">
        <v>0</v>
      </c>
      <c r="E18" s="63">
        <v>2042600</v>
      </c>
    </row>
    <row r="19" spans="1:5" ht="12" customHeight="1" x14ac:dyDescent="0.25">
      <c r="A19" s="47"/>
      <c r="B19" s="64"/>
      <c r="C19" s="64"/>
      <c r="D19" s="64"/>
      <c r="E19" s="64"/>
    </row>
    <row r="20" spans="1:5" ht="12" customHeight="1" x14ac:dyDescent="0.25">
      <c r="A20" s="47"/>
      <c r="B20" s="64"/>
      <c r="C20" s="64"/>
      <c r="D20" s="64"/>
      <c r="E20" s="64"/>
    </row>
    <row r="21" spans="1:5" ht="15.75" x14ac:dyDescent="0.25">
      <c r="A21" s="61" t="s">
        <v>22</v>
      </c>
      <c r="B21" s="64"/>
      <c r="C21" s="64"/>
      <c r="D21" s="64"/>
      <c r="E21" s="64"/>
    </row>
    <row r="22" spans="1:5" ht="15.75" x14ac:dyDescent="0.25">
      <c r="A22" s="47" t="s">
        <v>83</v>
      </c>
      <c r="B22" s="64">
        <v>2094478</v>
      </c>
      <c r="C22" s="64">
        <v>8315</v>
      </c>
      <c r="D22" s="64">
        <v>2000</v>
      </c>
      <c r="E22" s="64">
        <v>2104793</v>
      </c>
    </row>
    <row r="23" spans="1:5" ht="18" x14ac:dyDescent="0.4">
      <c r="A23" s="47" t="s">
        <v>23</v>
      </c>
      <c r="B23" s="63">
        <v>0</v>
      </c>
      <c r="C23" s="63">
        <v>156317</v>
      </c>
      <c r="D23" s="63">
        <v>0</v>
      </c>
      <c r="E23" s="63">
        <v>156317</v>
      </c>
    </row>
    <row r="24" spans="1:5" ht="12" customHeight="1" x14ac:dyDescent="0.25">
      <c r="A24" s="47"/>
      <c r="B24" s="64"/>
      <c r="C24" s="64"/>
      <c r="D24" s="64"/>
      <c r="E24" s="64"/>
    </row>
    <row r="25" spans="1:5" ht="15.75" x14ac:dyDescent="0.25">
      <c r="A25" s="65" t="s">
        <v>24</v>
      </c>
      <c r="B25" s="64">
        <v>2094478</v>
      </c>
      <c r="C25" s="64">
        <v>-148002</v>
      </c>
      <c r="D25" s="64">
        <v>2000</v>
      </c>
      <c r="E25" s="64">
        <v>1948476</v>
      </c>
    </row>
    <row r="26" spans="1:5" ht="15.75" x14ac:dyDescent="0.25">
      <c r="A26" s="47"/>
      <c r="B26" s="64"/>
      <c r="C26" s="64"/>
      <c r="D26" s="64"/>
      <c r="E26" s="64"/>
    </row>
    <row r="27" spans="1:5" ht="15.75" x14ac:dyDescent="0.25">
      <c r="A27" s="47" t="s">
        <v>25</v>
      </c>
      <c r="B27" s="64">
        <v>-112000</v>
      </c>
      <c r="C27" s="64">
        <v>-22500</v>
      </c>
      <c r="D27" s="64">
        <v>0</v>
      </c>
      <c r="E27" s="64">
        <v>-134500</v>
      </c>
    </row>
    <row r="28" spans="1:5" ht="18" x14ac:dyDescent="0.4">
      <c r="A28" s="47" t="s">
        <v>26</v>
      </c>
      <c r="B28" s="63">
        <v>0</v>
      </c>
      <c r="C28" s="63">
        <v>0</v>
      </c>
      <c r="D28" s="63">
        <v>0</v>
      </c>
      <c r="E28" s="63">
        <v>0</v>
      </c>
    </row>
    <row r="29" spans="1:5" ht="12" customHeight="1" x14ac:dyDescent="0.25">
      <c r="A29" s="47"/>
      <c r="B29" s="64"/>
      <c r="C29" s="64"/>
      <c r="D29" s="64"/>
      <c r="E29" s="64"/>
    </row>
    <row r="30" spans="1:5" ht="18" x14ac:dyDescent="0.4">
      <c r="A30" s="65" t="s">
        <v>27</v>
      </c>
      <c r="B30" s="63">
        <v>1982478</v>
      </c>
      <c r="C30" s="63">
        <v>-170502</v>
      </c>
      <c r="D30" s="63">
        <v>2000</v>
      </c>
      <c r="E30" s="63">
        <v>1813976</v>
      </c>
    </row>
    <row r="31" spans="1:5" ht="12" customHeight="1" x14ac:dyDescent="0.25">
      <c r="A31" s="47"/>
      <c r="B31" s="64"/>
      <c r="C31" s="64"/>
      <c r="D31" s="64"/>
      <c r="E31" s="64"/>
    </row>
    <row r="32" spans="1:5" ht="15.75" x14ac:dyDescent="0.25">
      <c r="A32" s="65" t="s">
        <v>28</v>
      </c>
      <c r="B32" s="64">
        <v>109422</v>
      </c>
      <c r="C32" s="64">
        <v>121202</v>
      </c>
      <c r="D32" s="64">
        <v>-2000</v>
      </c>
      <c r="E32" s="64">
        <v>228624</v>
      </c>
    </row>
    <row r="33" spans="1:5" ht="12" customHeight="1" x14ac:dyDescent="0.25">
      <c r="A33" s="47"/>
      <c r="B33" s="64"/>
      <c r="C33" s="64"/>
      <c r="D33" s="64"/>
      <c r="E33" s="64"/>
    </row>
    <row r="34" spans="1:5" ht="15.75" hidden="1" x14ac:dyDescent="0.25">
      <c r="A34" s="65" t="s">
        <v>29</v>
      </c>
      <c r="B34" s="64">
        <v>0</v>
      </c>
      <c r="C34" s="64">
        <v>0</v>
      </c>
      <c r="D34" s="66">
        <v>0</v>
      </c>
      <c r="E34" s="64">
        <v>0</v>
      </c>
    </row>
    <row r="35" spans="1:5" ht="12" customHeight="1" x14ac:dyDescent="0.25">
      <c r="A35" s="47"/>
      <c r="B35" s="64"/>
      <c r="C35" s="64"/>
      <c r="D35" s="64"/>
      <c r="E35" s="64"/>
    </row>
    <row r="36" spans="1:5" ht="18" x14ac:dyDescent="0.4">
      <c r="A36" s="44" t="s">
        <v>99</v>
      </c>
      <c r="B36" s="63">
        <v>397761</v>
      </c>
      <c r="C36" s="63">
        <v>0</v>
      </c>
      <c r="D36" s="63">
        <v>0</v>
      </c>
      <c r="E36" s="63">
        <v>397761</v>
      </c>
    </row>
    <row r="37" spans="1:5" ht="12" customHeight="1" x14ac:dyDescent="0.25">
      <c r="A37" s="47"/>
      <c r="B37" s="64"/>
      <c r="C37" s="64"/>
      <c r="D37" s="64"/>
      <c r="E37" s="64"/>
    </row>
    <row r="38" spans="1:5" ht="18" x14ac:dyDescent="0.4">
      <c r="A38" s="45" t="s">
        <v>105</v>
      </c>
      <c r="B38" s="67">
        <v>507183</v>
      </c>
      <c r="C38" s="67">
        <v>121202</v>
      </c>
      <c r="D38" s="67">
        <v>-2000</v>
      </c>
      <c r="E38" s="67">
        <v>626385</v>
      </c>
    </row>
    <row r="39" spans="1:5" ht="20.25" x14ac:dyDescent="0.55000000000000004">
      <c r="A39" s="18"/>
      <c r="B39" s="41"/>
      <c r="C39" s="41"/>
      <c r="D39" s="41"/>
      <c r="E39" s="41"/>
    </row>
    <row r="40" spans="1:5" ht="12.75" hidden="1" customHeight="1" x14ac:dyDescent="0.25">
      <c r="A40" s="30" t="s">
        <v>100</v>
      </c>
      <c r="B40" s="42"/>
      <c r="C40" s="42"/>
      <c r="D40" s="42"/>
      <c r="E40" s="42"/>
    </row>
    <row r="41" spans="1:5" ht="15" hidden="1" x14ac:dyDescent="0.25">
      <c r="A41" s="30" t="s">
        <v>101</v>
      </c>
      <c r="E41" s="68"/>
    </row>
    <row r="42" spans="1:5" ht="15" hidden="1" x14ac:dyDescent="0.25">
      <c r="A42" s="30" t="s">
        <v>103</v>
      </c>
      <c r="E42" s="68"/>
    </row>
    <row r="43" spans="1:5" ht="15" hidden="1" x14ac:dyDescent="0.25">
      <c r="A43" s="30" t="s">
        <v>102</v>
      </c>
      <c r="E43" s="68"/>
    </row>
  </sheetData>
  <phoneticPr fontId="23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workbookViewId="0">
      <selection activeCell="C9" sqref="C9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45" t="s">
        <v>106</v>
      </c>
    </row>
    <row r="5" spans="1:11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0" t="s">
        <v>31</v>
      </c>
    </row>
    <row r="6" spans="1:11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5" x14ac:dyDescent="0.25">
      <c r="A11" s="5"/>
      <c r="B11" s="5"/>
      <c r="C11" s="7"/>
      <c r="D11" s="5"/>
      <c r="E11" s="11" t="s">
        <v>32</v>
      </c>
      <c r="F11" s="5"/>
      <c r="G11" s="7"/>
      <c r="H11" s="5"/>
      <c r="I11" s="7"/>
      <c r="J11" s="5"/>
      <c r="K11" s="7"/>
    </row>
    <row r="12" spans="1:11" ht="15" x14ac:dyDescent="0.25">
      <c r="A12" s="5"/>
      <c r="B12" s="5"/>
      <c r="C12" s="11" t="s">
        <v>33</v>
      </c>
      <c r="D12" s="5"/>
      <c r="E12" s="11" t="s">
        <v>34</v>
      </c>
      <c r="F12" s="5"/>
      <c r="G12" s="11" t="s">
        <v>14</v>
      </c>
      <c r="H12" s="5"/>
      <c r="I12" s="11" t="s">
        <v>35</v>
      </c>
      <c r="J12" s="5"/>
      <c r="K12" s="11" t="s">
        <v>36</v>
      </c>
    </row>
    <row r="13" spans="1:11" ht="15" x14ac:dyDescent="0.25">
      <c r="A13" s="5"/>
      <c r="B13" s="5"/>
      <c r="C13" s="12" t="s">
        <v>37</v>
      </c>
      <c r="D13" s="5"/>
      <c r="E13" s="12" t="s">
        <v>16</v>
      </c>
      <c r="F13" s="5"/>
      <c r="G13" s="12" t="s">
        <v>17</v>
      </c>
      <c r="H13" s="5"/>
      <c r="I13" s="12" t="s">
        <v>37</v>
      </c>
      <c r="J13" s="5"/>
      <c r="K13" s="12" t="s">
        <v>37</v>
      </c>
    </row>
    <row r="14" spans="1:11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1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5" x14ac:dyDescent="0.25">
      <c r="A16" s="4" t="s">
        <v>69</v>
      </c>
      <c r="B16" s="5"/>
      <c r="C16" s="54">
        <v>344400</v>
      </c>
      <c r="D16" s="5"/>
      <c r="E16" s="54">
        <v>-90000</v>
      </c>
      <c r="F16" s="5"/>
      <c r="G16" s="54">
        <v>254400</v>
      </c>
      <c r="H16" s="5"/>
      <c r="I16" s="54">
        <v>47111</v>
      </c>
      <c r="J16" s="5"/>
      <c r="K16" s="54">
        <v>207289</v>
      </c>
    </row>
    <row r="17" spans="1:11" ht="15" x14ac:dyDescent="0.25">
      <c r="A17" s="4" t="s">
        <v>39</v>
      </c>
      <c r="B17" s="5"/>
      <c r="C17" s="55">
        <v>402400</v>
      </c>
      <c r="D17" s="5"/>
      <c r="E17" s="55">
        <v>0</v>
      </c>
      <c r="F17" s="5"/>
      <c r="G17" s="55">
        <v>402400</v>
      </c>
      <c r="H17" s="5"/>
      <c r="I17" s="55">
        <v>100231</v>
      </c>
      <c r="J17" s="5"/>
      <c r="K17" s="55">
        <v>302169</v>
      </c>
    </row>
    <row r="18" spans="1:11" ht="15" x14ac:dyDescent="0.25">
      <c r="A18" s="4" t="s">
        <v>91</v>
      </c>
      <c r="B18" s="5"/>
      <c r="C18" s="55">
        <v>794100</v>
      </c>
      <c r="D18" s="5"/>
      <c r="E18" s="55">
        <v>26000</v>
      </c>
      <c r="F18" s="5"/>
      <c r="G18" s="54">
        <v>820100</v>
      </c>
      <c r="H18" s="5"/>
      <c r="I18" s="55">
        <v>208260</v>
      </c>
      <c r="J18" s="5"/>
      <c r="K18" s="55">
        <v>611840</v>
      </c>
    </row>
    <row r="19" spans="1:11" ht="15" x14ac:dyDescent="0.25">
      <c r="A19" s="4" t="s">
        <v>73</v>
      </c>
      <c r="B19" s="5"/>
      <c r="C19" s="55">
        <v>106300</v>
      </c>
      <c r="D19" s="5"/>
      <c r="E19" s="55">
        <v>6000</v>
      </c>
      <c r="F19" s="5"/>
      <c r="G19" s="55">
        <v>112300</v>
      </c>
      <c r="H19" s="5"/>
      <c r="I19" s="55">
        <v>50283</v>
      </c>
      <c r="J19" s="5"/>
      <c r="K19" s="55">
        <v>62017</v>
      </c>
    </row>
    <row r="20" spans="1:11" ht="17.25" x14ac:dyDescent="0.4">
      <c r="A20" s="4" t="s">
        <v>104</v>
      </c>
      <c r="B20" s="5"/>
      <c r="C20" s="56">
        <v>45000</v>
      </c>
      <c r="D20" s="81"/>
      <c r="E20" s="56">
        <v>0</v>
      </c>
      <c r="F20" s="81"/>
      <c r="G20" s="56">
        <v>45000</v>
      </c>
      <c r="H20" s="81"/>
      <c r="I20" s="56">
        <v>0</v>
      </c>
      <c r="J20" s="81"/>
      <c r="K20" s="56">
        <v>45000</v>
      </c>
    </row>
    <row r="21" spans="1:11" ht="15" x14ac:dyDescent="0.25">
      <c r="A21" s="4" t="s">
        <v>40</v>
      </c>
      <c r="B21" s="5"/>
      <c r="C21" s="55">
        <v>1692200</v>
      </c>
      <c r="D21" s="5"/>
      <c r="E21" s="55">
        <v>-58000</v>
      </c>
      <c r="F21" s="55">
        <v>0</v>
      </c>
      <c r="G21" s="55">
        <v>1634200</v>
      </c>
      <c r="H21" s="5"/>
      <c r="I21" s="55">
        <v>405885</v>
      </c>
      <c r="J21" s="5"/>
      <c r="K21" s="55">
        <v>1228315</v>
      </c>
    </row>
    <row r="22" spans="1:11" ht="17.25" x14ac:dyDescent="0.4">
      <c r="A22" s="15" t="s">
        <v>65</v>
      </c>
      <c r="B22" s="5"/>
      <c r="C22" s="56">
        <v>-16200</v>
      </c>
      <c r="D22" s="5"/>
      <c r="E22" s="56">
        <v>0</v>
      </c>
      <c r="F22" s="5"/>
      <c r="G22" s="56">
        <v>-16200</v>
      </c>
      <c r="H22" s="5"/>
      <c r="I22" s="56">
        <v>-3495</v>
      </c>
      <c r="J22" s="5"/>
      <c r="K22" s="56">
        <v>-12705</v>
      </c>
    </row>
    <row r="23" spans="1:11" ht="17.25" x14ac:dyDescent="0.4">
      <c r="A23" s="5" t="s">
        <v>41</v>
      </c>
      <c r="B23" s="5"/>
      <c r="C23" s="56">
        <v>1676000</v>
      </c>
      <c r="D23" s="5"/>
      <c r="E23" s="56">
        <v>-58000</v>
      </c>
      <c r="F23" s="5"/>
      <c r="G23" s="56">
        <v>1618000</v>
      </c>
      <c r="H23" s="5"/>
      <c r="I23" s="56">
        <v>402390</v>
      </c>
      <c r="J23" s="5"/>
      <c r="K23" s="56">
        <v>1215610</v>
      </c>
    </row>
    <row r="24" spans="1:11" ht="15" x14ac:dyDescent="0.25">
      <c r="A24" s="6"/>
      <c r="B24" s="5"/>
      <c r="C24" s="55"/>
      <c r="D24" s="5"/>
      <c r="E24" s="55"/>
      <c r="F24" s="5"/>
      <c r="G24" s="55"/>
      <c r="H24" s="5"/>
      <c r="I24" s="55"/>
      <c r="J24" s="5"/>
      <c r="K24" s="55"/>
    </row>
    <row r="25" spans="1:11" ht="15" x14ac:dyDescent="0.25">
      <c r="A25" s="4" t="s">
        <v>42</v>
      </c>
      <c r="B25" s="5"/>
      <c r="C25" s="55"/>
      <c r="D25" s="5"/>
      <c r="E25" s="55"/>
      <c r="F25" s="5"/>
      <c r="G25" s="55"/>
      <c r="H25" s="5"/>
      <c r="I25" s="55"/>
      <c r="J25" s="5"/>
      <c r="K25" s="55"/>
    </row>
    <row r="26" spans="1:11" ht="15" x14ac:dyDescent="0.25">
      <c r="A26" s="4" t="s">
        <v>43</v>
      </c>
      <c r="B26" s="5"/>
      <c r="C26" s="55">
        <v>269000</v>
      </c>
      <c r="D26" s="5"/>
      <c r="E26" s="55">
        <v>-8700</v>
      </c>
      <c r="F26" s="5"/>
      <c r="G26" s="55">
        <v>260300</v>
      </c>
      <c r="H26" s="5"/>
      <c r="I26" s="55">
        <v>97017</v>
      </c>
      <c r="J26" s="5"/>
      <c r="K26" s="55">
        <v>163283</v>
      </c>
    </row>
    <row r="27" spans="1:11" ht="15" x14ac:dyDescent="0.25">
      <c r="A27" s="4" t="s">
        <v>44</v>
      </c>
      <c r="B27" s="5"/>
      <c r="C27" s="55">
        <v>142100</v>
      </c>
      <c r="D27" s="5"/>
      <c r="E27" s="55">
        <v>-10000</v>
      </c>
      <c r="F27" s="5"/>
      <c r="G27" s="55">
        <v>132100</v>
      </c>
      <c r="H27" s="5"/>
      <c r="I27" s="55">
        <v>51098</v>
      </c>
      <c r="J27" s="5"/>
      <c r="K27" s="55">
        <v>81002</v>
      </c>
    </row>
    <row r="28" spans="1:11" ht="15" x14ac:dyDescent="0.25">
      <c r="A28" s="4" t="s">
        <v>45</v>
      </c>
      <c r="B28" s="5"/>
      <c r="C28" s="55">
        <v>3300</v>
      </c>
      <c r="D28" s="5"/>
      <c r="E28" s="55">
        <v>29900</v>
      </c>
      <c r="F28" s="5"/>
      <c r="G28" s="55">
        <v>33200</v>
      </c>
      <c r="H28" s="5"/>
      <c r="I28" s="55">
        <v>16019</v>
      </c>
      <c r="J28" s="5"/>
      <c r="K28" s="55">
        <v>17181</v>
      </c>
    </row>
    <row r="29" spans="1:11" ht="15" x14ac:dyDescent="0.25">
      <c r="A29" s="4" t="s">
        <v>64</v>
      </c>
      <c r="B29" s="5"/>
      <c r="C29" s="55">
        <v>10100</v>
      </c>
      <c r="D29" s="5"/>
      <c r="E29" s="55">
        <v>0</v>
      </c>
      <c r="F29" s="5"/>
      <c r="G29" s="55">
        <v>10100</v>
      </c>
      <c r="H29" s="5"/>
      <c r="I29" s="55">
        <v>5358</v>
      </c>
      <c r="J29" s="5"/>
      <c r="K29" s="55">
        <v>4742</v>
      </c>
    </row>
    <row r="30" spans="1:11" ht="15" x14ac:dyDescent="0.25">
      <c r="A30" s="4" t="s">
        <v>85</v>
      </c>
      <c r="B30" s="5"/>
      <c r="C30" s="55">
        <v>-5500</v>
      </c>
      <c r="D30" s="5"/>
      <c r="E30" s="55">
        <v>0</v>
      </c>
      <c r="F30" s="5"/>
      <c r="G30" s="55">
        <v>-5500</v>
      </c>
      <c r="H30" s="5"/>
      <c r="I30" s="55">
        <v>0</v>
      </c>
      <c r="J30" s="5"/>
      <c r="K30" s="55">
        <v>-5500</v>
      </c>
    </row>
    <row r="31" spans="1:11" ht="17.25" hidden="1" x14ac:dyDescent="0.4">
      <c r="A31" s="4" t="s">
        <v>70</v>
      </c>
      <c r="B31" s="5"/>
      <c r="C31" s="56">
        <v>0</v>
      </c>
      <c r="D31" s="81"/>
      <c r="E31" s="56">
        <v>0</v>
      </c>
      <c r="F31" s="81"/>
      <c r="G31" s="56">
        <v>0</v>
      </c>
      <c r="H31" s="81"/>
      <c r="I31" s="56">
        <v>-2750</v>
      </c>
      <c r="J31" s="81"/>
      <c r="K31" s="56">
        <v>2750</v>
      </c>
    </row>
    <row r="32" spans="1:11" ht="17.25" x14ac:dyDescent="0.4">
      <c r="A32" s="4" t="s">
        <v>71</v>
      </c>
      <c r="B32" s="5"/>
      <c r="C32" s="56">
        <v>0</v>
      </c>
      <c r="D32" s="5"/>
      <c r="E32" s="56">
        <v>0</v>
      </c>
      <c r="F32" s="5"/>
      <c r="G32" s="56">
        <v>0</v>
      </c>
      <c r="H32" s="5"/>
      <c r="I32" s="56">
        <v>0</v>
      </c>
      <c r="J32" s="5"/>
      <c r="K32" s="56">
        <v>0</v>
      </c>
    </row>
    <row r="33" spans="1:16" ht="15" x14ac:dyDescent="0.25">
      <c r="A33" s="4" t="s">
        <v>40</v>
      </c>
      <c r="B33" s="5"/>
      <c r="C33" s="55">
        <v>419000</v>
      </c>
      <c r="D33" s="5"/>
      <c r="E33" s="55">
        <v>11200</v>
      </c>
      <c r="F33" s="5"/>
      <c r="G33" s="55">
        <v>430200</v>
      </c>
      <c r="H33" s="5"/>
      <c r="I33" s="55">
        <v>166742</v>
      </c>
      <c r="J33" s="5"/>
      <c r="K33" s="55">
        <v>263458</v>
      </c>
    </row>
    <row r="34" spans="1:16" ht="17.25" x14ac:dyDescent="0.4">
      <c r="A34" s="15" t="s">
        <v>66</v>
      </c>
      <c r="B34" s="5"/>
      <c r="C34" s="56">
        <v>-3100</v>
      </c>
      <c r="D34" s="5"/>
      <c r="E34" s="56">
        <v>-2500</v>
      </c>
      <c r="F34" s="5"/>
      <c r="G34" s="56">
        <v>-5600</v>
      </c>
      <c r="H34" s="5"/>
      <c r="I34" s="56">
        <v>-2751</v>
      </c>
      <c r="J34" s="5"/>
      <c r="K34" s="56">
        <v>-2849</v>
      </c>
    </row>
    <row r="35" spans="1:16" ht="17.25" x14ac:dyDescent="0.4">
      <c r="A35" s="15" t="s">
        <v>68</v>
      </c>
      <c r="B35" s="5"/>
      <c r="C35" s="56">
        <v>415900</v>
      </c>
      <c r="D35" s="5"/>
      <c r="E35" s="56">
        <v>8700</v>
      </c>
      <c r="F35" s="5"/>
      <c r="G35" s="56">
        <v>424600</v>
      </c>
      <c r="H35" s="5"/>
      <c r="I35" s="56">
        <v>163991</v>
      </c>
      <c r="J35" s="5"/>
      <c r="K35" s="56">
        <v>260609</v>
      </c>
    </row>
    <row r="36" spans="1:16" ht="15" x14ac:dyDescent="0.25">
      <c r="A36" s="16"/>
      <c r="B36" s="17"/>
      <c r="C36" s="55"/>
      <c r="D36" s="5"/>
      <c r="E36" s="55"/>
      <c r="F36" s="5"/>
      <c r="G36" s="55"/>
      <c r="H36" s="5"/>
      <c r="I36" s="55"/>
      <c r="J36" s="5"/>
      <c r="K36" s="55"/>
    </row>
    <row r="37" spans="1:16" s="57" customFormat="1" ht="16.5" x14ac:dyDescent="0.35">
      <c r="A37" s="70" t="s">
        <v>21</v>
      </c>
      <c r="B37" s="7"/>
      <c r="C37" s="87">
        <v>2091900</v>
      </c>
      <c r="D37" s="76"/>
      <c r="E37" s="87">
        <v>-49300</v>
      </c>
      <c r="F37" s="76"/>
      <c r="G37" s="87">
        <v>2042600</v>
      </c>
      <c r="H37" s="76"/>
      <c r="I37" s="87">
        <v>566381</v>
      </c>
      <c r="J37" s="76"/>
      <c r="K37" s="87">
        <v>1476219</v>
      </c>
      <c r="L37" s="43"/>
      <c r="M37" s="71"/>
      <c r="O37" s="72"/>
      <c r="P37" s="72"/>
    </row>
    <row r="38" spans="1:16" ht="16.5" hidden="1" x14ac:dyDescent="0.35">
      <c r="A38" s="16"/>
      <c r="B38" s="17"/>
      <c r="C38" s="78">
        <v>0</v>
      </c>
      <c r="D38" s="79"/>
      <c r="E38" s="78">
        <v>0</v>
      </c>
      <c r="F38" s="79"/>
      <c r="G38" s="78">
        <v>0</v>
      </c>
      <c r="H38" s="79"/>
      <c r="I38" s="78">
        <v>0</v>
      </c>
      <c r="J38" s="79"/>
      <c r="K38" s="78">
        <v>0</v>
      </c>
    </row>
    <row r="39" spans="1:16" ht="16.5" hidden="1" x14ac:dyDescent="0.35">
      <c r="A39" s="16" t="s">
        <v>46</v>
      </c>
      <c r="B39" s="17"/>
      <c r="C39" s="69">
        <v>0</v>
      </c>
      <c r="D39" s="7"/>
      <c r="E39" s="69">
        <f>G39-C39</f>
        <v>0</v>
      </c>
      <c r="F39" s="7"/>
      <c r="G39" s="69">
        <v>0</v>
      </c>
      <c r="H39" s="7"/>
      <c r="I39" s="69">
        <v>0</v>
      </c>
      <c r="J39" s="7"/>
      <c r="K39" s="69">
        <f>G39-I39</f>
        <v>0</v>
      </c>
    </row>
    <row r="40" spans="1:16" ht="16.5" hidden="1" x14ac:dyDescent="0.35">
      <c r="A40" s="16"/>
      <c r="B40" s="17"/>
      <c r="C40" s="69"/>
      <c r="D40" s="7"/>
      <c r="E40" s="69"/>
      <c r="F40" s="7"/>
      <c r="G40" s="69"/>
      <c r="H40" s="7"/>
      <c r="I40" s="69"/>
      <c r="J40" s="7"/>
      <c r="K40" s="69"/>
    </row>
    <row r="41" spans="1:16" ht="16.5" hidden="1" x14ac:dyDescent="0.35">
      <c r="A41" s="16" t="s">
        <v>47</v>
      </c>
      <c r="B41" s="17"/>
      <c r="C41" s="69">
        <f>C36+C39</f>
        <v>0</v>
      </c>
      <c r="D41" s="7"/>
      <c r="E41" s="69">
        <f>E36+E39</f>
        <v>0</v>
      </c>
      <c r="F41" s="7"/>
      <c r="G41" s="69">
        <f>G36+G39</f>
        <v>0</v>
      </c>
      <c r="H41" s="7"/>
      <c r="I41" s="69">
        <f>I36+I39</f>
        <v>0</v>
      </c>
      <c r="J41" s="7"/>
      <c r="K41" s="69">
        <f>K36+K39</f>
        <v>0</v>
      </c>
    </row>
    <row r="42" spans="1:16" ht="16.5" hidden="1" x14ac:dyDescent="0.35">
      <c r="A42" s="16"/>
      <c r="B42" s="17"/>
      <c r="C42" s="69">
        <v>0</v>
      </c>
      <c r="D42" s="7"/>
      <c r="E42" s="69">
        <v>0</v>
      </c>
      <c r="F42" s="7"/>
      <c r="G42" s="69">
        <v>0</v>
      </c>
      <c r="H42" s="7"/>
      <c r="I42" s="69">
        <v>0</v>
      </c>
      <c r="J42" s="7"/>
      <c r="K42" s="69">
        <v>0</v>
      </c>
    </row>
    <row r="43" spans="1:16" ht="16.5" hidden="1" x14ac:dyDescent="0.35">
      <c r="A43" s="16"/>
      <c r="B43" s="17"/>
      <c r="C43" s="69"/>
      <c r="D43" s="7"/>
      <c r="E43" s="69"/>
      <c r="F43" s="7"/>
      <c r="G43" s="69"/>
      <c r="H43" s="7"/>
      <c r="I43" s="69" t="e">
        <f>ROUND(+#REF!/1000,0)</f>
        <v>#REF!</v>
      </c>
      <c r="J43" s="7"/>
      <c r="K43" s="69"/>
    </row>
    <row r="44" spans="1:16" ht="16.5" hidden="1" x14ac:dyDescent="0.35">
      <c r="A44" s="16"/>
      <c r="B44" s="17"/>
      <c r="C44" s="69"/>
      <c r="D44" s="7"/>
      <c r="E44" s="69"/>
      <c r="F44" s="7"/>
      <c r="G44" s="69"/>
      <c r="H44" s="7"/>
      <c r="I44" s="69" t="e">
        <f>I41-I43</f>
        <v>#REF!</v>
      </c>
      <c r="J44" s="7"/>
      <c r="K44" s="69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I39"/>
  <sheetViews>
    <sheetView showGridLines="0" zoomScaleNormal="100" workbookViewId="0">
      <selection activeCell="A3" sqref="A3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57"/>
      <c r="B1" s="57"/>
      <c r="C1" s="57"/>
      <c r="D1" s="57"/>
      <c r="E1" s="57"/>
      <c r="F1" s="57"/>
      <c r="G1" s="57"/>
      <c r="H1" s="57"/>
      <c r="I1" s="57"/>
    </row>
    <row r="2" spans="1:9" ht="15.75" x14ac:dyDescent="0.25">
      <c r="A2" s="58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8" t="s">
        <v>0</v>
      </c>
      <c r="B3" s="57"/>
      <c r="C3" s="57"/>
      <c r="D3" s="57"/>
      <c r="E3" s="57"/>
      <c r="F3" s="57"/>
      <c r="G3" s="57"/>
      <c r="H3" s="57"/>
      <c r="I3" s="57"/>
    </row>
    <row r="4" spans="1:9" ht="15" customHeight="1" x14ac:dyDescent="0.25">
      <c r="A4" s="58" t="s">
        <v>48</v>
      </c>
      <c r="B4" s="57"/>
      <c r="C4" s="57"/>
      <c r="D4" s="57"/>
      <c r="E4" s="57"/>
      <c r="F4" s="57"/>
      <c r="G4" s="57"/>
      <c r="H4" s="57"/>
      <c r="I4" s="57"/>
    </row>
    <row r="5" spans="1:9" ht="15.75" x14ac:dyDescent="0.25">
      <c r="A5" s="45" t="s">
        <v>106</v>
      </c>
      <c r="B5" s="57"/>
      <c r="C5" s="57"/>
      <c r="D5" s="57"/>
      <c r="E5" s="57"/>
      <c r="F5" s="57"/>
      <c r="G5" s="57"/>
      <c r="H5" s="57"/>
      <c r="I5" s="59" t="s">
        <v>49</v>
      </c>
    </row>
    <row r="6" spans="1:9" ht="15.75" x14ac:dyDescent="0.25">
      <c r="A6" s="48" t="s">
        <v>2</v>
      </c>
      <c r="B6" s="57"/>
      <c r="C6" s="57"/>
      <c r="D6" s="57"/>
      <c r="E6" s="57"/>
      <c r="F6" s="57"/>
      <c r="G6" s="57"/>
      <c r="H6" s="57"/>
      <c r="I6" s="57"/>
    </row>
    <row r="7" spans="1:9" x14ac:dyDescent="0.2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">
      <c r="A8" s="57"/>
      <c r="B8" s="57"/>
      <c r="C8" s="57"/>
      <c r="D8" s="57"/>
      <c r="E8" s="57"/>
      <c r="F8" s="57"/>
      <c r="G8" s="57"/>
      <c r="H8" s="57"/>
      <c r="I8" s="57"/>
    </row>
    <row r="9" spans="1:9" x14ac:dyDescent="0.2">
      <c r="A9" s="57"/>
      <c r="B9" s="57"/>
      <c r="C9" s="57"/>
      <c r="D9" s="57"/>
      <c r="E9" s="57"/>
      <c r="F9" s="57"/>
      <c r="G9" s="57"/>
      <c r="H9" s="57"/>
      <c r="I9" s="57"/>
    </row>
    <row r="10" spans="1:9" x14ac:dyDescent="0.2">
      <c r="A10" s="57"/>
      <c r="B10" s="57"/>
      <c r="C10" s="57"/>
      <c r="D10" s="57"/>
      <c r="E10" s="57"/>
      <c r="F10" s="57"/>
      <c r="G10" s="57"/>
      <c r="H10" s="57"/>
      <c r="I10" s="57"/>
    </row>
    <row r="11" spans="1:9" x14ac:dyDescent="0.2">
      <c r="A11" s="57"/>
      <c r="B11" s="57"/>
      <c r="C11" s="57"/>
      <c r="D11" s="57"/>
      <c r="E11" s="57"/>
      <c r="F11" s="57"/>
      <c r="G11" s="57"/>
      <c r="H11" s="57"/>
      <c r="I11" s="57"/>
    </row>
    <row r="12" spans="1:9" x14ac:dyDescent="0.2">
      <c r="A12" s="57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57"/>
      <c r="B13" s="88" t="s">
        <v>75</v>
      </c>
      <c r="C13" s="88"/>
      <c r="D13" s="80" t="s">
        <v>13</v>
      </c>
      <c r="E13" s="80" t="s">
        <v>33</v>
      </c>
      <c r="F13" s="1"/>
      <c r="G13" s="1"/>
      <c r="H13" s="1"/>
      <c r="I13" s="1"/>
    </row>
    <row r="14" spans="1:9" x14ac:dyDescent="0.2">
      <c r="A14" s="57"/>
      <c r="B14" s="88" t="s">
        <v>76</v>
      </c>
      <c r="C14" s="89"/>
      <c r="D14" s="80" t="s">
        <v>50</v>
      </c>
      <c r="E14" s="80" t="s">
        <v>51</v>
      </c>
      <c r="F14" s="80" t="s">
        <v>52</v>
      </c>
      <c r="G14" s="1"/>
      <c r="H14" s="80" t="s">
        <v>33</v>
      </c>
      <c r="I14" s="80" t="s">
        <v>80</v>
      </c>
    </row>
    <row r="15" spans="1:9" x14ac:dyDescent="0.2">
      <c r="A15" s="57"/>
      <c r="B15" s="28" t="s">
        <v>53</v>
      </c>
      <c r="C15" s="28"/>
      <c r="D15" s="29" t="s">
        <v>16</v>
      </c>
      <c r="E15" s="29" t="s">
        <v>54</v>
      </c>
      <c r="F15" s="28" t="s">
        <v>53</v>
      </c>
      <c r="G15" s="29" t="s">
        <v>55</v>
      </c>
      <c r="H15" s="29" t="s">
        <v>79</v>
      </c>
      <c r="I15" s="28" t="s">
        <v>53</v>
      </c>
    </row>
    <row r="16" spans="1:9" x14ac:dyDescent="0.2">
      <c r="A16" s="57"/>
      <c r="B16" s="57"/>
      <c r="C16" s="57"/>
      <c r="D16" s="57"/>
      <c r="E16" s="57"/>
      <c r="F16" s="57"/>
      <c r="G16" s="57"/>
      <c r="H16" s="57"/>
      <c r="I16" s="57"/>
    </row>
    <row r="17" spans="1:9" x14ac:dyDescent="0.2">
      <c r="A17" s="43" t="s">
        <v>56</v>
      </c>
      <c r="B17" s="43"/>
      <c r="C17" s="82">
        <v>854229</v>
      </c>
      <c r="D17" s="82">
        <v>29125</v>
      </c>
      <c r="E17" s="82">
        <v>0</v>
      </c>
      <c r="F17" s="82">
        <v>883354</v>
      </c>
      <c r="G17" s="82">
        <v>377387</v>
      </c>
      <c r="H17" s="82">
        <v>100000</v>
      </c>
      <c r="I17" s="82">
        <v>405967</v>
      </c>
    </row>
    <row r="18" spans="1:9" x14ac:dyDescent="0.2">
      <c r="A18" s="43" t="s">
        <v>86</v>
      </c>
      <c r="B18" s="43"/>
      <c r="C18" s="83">
        <v>78748</v>
      </c>
      <c r="D18" s="83">
        <v>6342</v>
      </c>
      <c r="E18" s="83">
        <v>0</v>
      </c>
      <c r="F18" s="83">
        <v>85090</v>
      </c>
      <c r="G18" s="83">
        <v>30490</v>
      </c>
      <c r="H18" s="83">
        <v>2000</v>
      </c>
      <c r="I18" s="83">
        <v>52600</v>
      </c>
    </row>
    <row r="19" spans="1:9" x14ac:dyDescent="0.2">
      <c r="A19" s="43" t="s">
        <v>90</v>
      </c>
      <c r="B19" s="43"/>
      <c r="C19" s="83">
        <v>14113</v>
      </c>
      <c r="D19" s="83">
        <v>289</v>
      </c>
      <c r="E19" s="83">
        <v>0</v>
      </c>
      <c r="F19" s="83">
        <v>14402</v>
      </c>
      <c r="G19" s="83">
        <v>1138</v>
      </c>
      <c r="H19" s="83">
        <v>0</v>
      </c>
      <c r="I19" s="83">
        <v>13264</v>
      </c>
    </row>
    <row r="20" spans="1:9" x14ac:dyDescent="0.2">
      <c r="A20" s="43" t="s">
        <v>97</v>
      </c>
      <c r="B20" s="43"/>
      <c r="C20" s="83">
        <v>648</v>
      </c>
      <c r="D20" s="83">
        <v>96</v>
      </c>
      <c r="E20" s="83">
        <v>0</v>
      </c>
      <c r="F20" s="83">
        <v>744</v>
      </c>
      <c r="G20" s="83">
        <v>286</v>
      </c>
      <c r="H20" s="83">
        <v>0</v>
      </c>
      <c r="I20" s="83">
        <v>458</v>
      </c>
    </row>
    <row r="21" spans="1:9" x14ac:dyDescent="0.2">
      <c r="A21" s="43" t="s">
        <v>87</v>
      </c>
      <c r="B21" s="43"/>
      <c r="C21" s="83">
        <v>842720</v>
      </c>
      <c r="D21" s="83">
        <v>0</v>
      </c>
      <c r="E21" s="83">
        <v>0</v>
      </c>
      <c r="F21" s="83">
        <v>842720</v>
      </c>
      <c r="G21" s="83">
        <v>267570</v>
      </c>
      <c r="H21" s="83">
        <v>31400</v>
      </c>
      <c r="I21" s="83">
        <v>543750</v>
      </c>
    </row>
    <row r="22" spans="1:9" x14ac:dyDescent="0.2">
      <c r="A22" s="43" t="s">
        <v>57</v>
      </c>
      <c r="B22" s="43"/>
      <c r="C22" s="83">
        <v>25911</v>
      </c>
      <c r="D22" s="83">
        <v>-25911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</row>
    <row r="23" spans="1:9" x14ac:dyDescent="0.2">
      <c r="A23" s="43" t="s">
        <v>62</v>
      </c>
      <c r="B23" s="43"/>
      <c r="C23" s="83">
        <v>6723</v>
      </c>
      <c r="D23" s="83">
        <v>0</v>
      </c>
      <c r="E23" s="83">
        <v>0</v>
      </c>
      <c r="F23" s="83">
        <v>6723</v>
      </c>
      <c r="G23" s="83">
        <v>5160</v>
      </c>
      <c r="H23" s="83">
        <v>800</v>
      </c>
      <c r="I23" s="83">
        <v>763</v>
      </c>
    </row>
    <row r="24" spans="1:9" x14ac:dyDescent="0.2">
      <c r="A24" s="43" t="s">
        <v>82</v>
      </c>
      <c r="B24" s="43"/>
      <c r="C24" s="83">
        <v>14817</v>
      </c>
      <c r="D24" s="83">
        <v>-1627</v>
      </c>
      <c r="E24" s="83">
        <v>2000</v>
      </c>
      <c r="F24" s="83">
        <v>15190</v>
      </c>
      <c r="G24" s="83">
        <v>5269</v>
      </c>
      <c r="H24" s="83">
        <v>0</v>
      </c>
      <c r="I24" s="83">
        <v>9921</v>
      </c>
    </row>
    <row r="25" spans="1:9" x14ac:dyDescent="0.2">
      <c r="A25" s="43" t="s">
        <v>58</v>
      </c>
      <c r="B25" s="43"/>
      <c r="C25" s="83">
        <v>382</v>
      </c>
      <c r="D25" s="83">
        <v>0</v>
      </c>
      <c r="E25" s="83">
        <v>0</v>
      </c>
      <c r="F25" s="83">
        <v>382</v>
      </c>
      <c r="G25" s="83">
        <v>0</v>
      </c>
      <c r="H25" s="83">
        <v>0</v>
      </c>
      <c r="I25" s="83">
        <v>382</v>
      </c>
    </row>
    <row r="26" spans="1:9" x14ac:dyDescent="0.2">
      <c r="A26" s="43" t="s">
        <v>98</v>
      </c>
      <c r="B26" s="43"/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</row>
    <row r="27" spans="1:9" x14ac:dyDescent="0.2">
      <c r="A27" s="43" t="s">
        <v>88</v>
      </c>
      <c r="B27" s="43"/>
      <c r="C27" s="83">
        <v>419</v>
      </c>
      <c r="D27" s="83">
        <v>0</v>
      </c>
      <c r="E27" s="83">
        <v>0</v>
      </c>
      <c r="F27" s="83">
        <v>419</v>
      </c>
      <c r="G27" s="83">
        <v>147</v>
      </c>
      <c r="H27" s="83">
        <v>0</v>
      </c>
      <c r="I27" s="83">
        <v>272</v>
      </c>
    </row>
    <row r="28" spans="1:9" x14ac:dyDescent="0.2">
      <c r="A28" s="43" t="s">
        <v>89</v>
      </c>
      <c r="B28" s="43"/>
      <c r="C28" s="83">
        <v>18413</v>
      </c>
      <c r="D28" s="83">
        <v>0</v>
      </c>
      <c r="E28" s="83">
        <v>0</v>
      </c>
      <c r="F28" s="83">
        <v>18413</v>
      </c>
      <c r="G28" s="83">
        <v>7800</v>
      </c>
      <c r="H28" s="83">
        <v>0</v>
      </c>
      <c r="I28" s="83">
        <v>10613</v>
      </c>
    </row>
    <row r="29" spans="1:9" x14ac:dyDescent="0.2">
      <c r="A29" s="43" t="s">
        <v>67</v>
      </c>
      <c r="B29" s="43"/>
      <c r="C29" s="83">
        <v>60293</v>
      </c>
      <c r="D29" s="83">
        <v>0</v>
      </c>
      <c r="E29" s="83">
        <v>0</v>
      </c>
      <c r="F29" s="83">
        <v>60293</v>
      </c>
      <c r="G29" s="83">
        <v>21340</v>
      </c>
      <c r="H29" s="83">
        <v>0</v>
      </c>
      <c r="I29" s="83">
        <v>38953</v>
      </c>
    </row>
    <row r="30" spans="1:9" x14ac:dyDescent="0.2">
      <c r="A30" s="43" t="s">
        <v>92</v>
      </c>
      <c r="B30" s="43"/>
      <c r="C30" s="83">
        <v>5733</v>
      </c>
      <c r="D30" s="83">
        <v>0</v>
      </c>
      <c r="E30" s="83">
        <v>0</v>
      </c>
      <c r="F30" s="83">
        <v>5733</v>
      </c>
      <c r="G30" s="83">
        <v>2424</v>
      </c>
      <c r="H30" s="83">
        <v>0</v>
      </c>
      <c r="I30" s="83">
        <v>3309</v>
      </c>
    </row>
    <row r="31" spans="1:9" x14ac:dyDescent="0.2">
      <c r="A31" s="43" t="s">
        <v>93</v>
      </c>
      <c r="B31" s="43"/>
      <c r="C31" s="83">
        <v>1082</v>
      </c>
      <c r="D31" s="83">
        <v>0</v>
      </c>
      <c r="E31" s="83">
        <v>0</v>
      </c>
      <c r="F31" s="83">
        <v>1082</v>
      </c>
      <c r="G31" s="83">
        <v>280</v>
      </c>
      <c r="H31" s="83">
        <v>0</v>
      </c>
      <c r="I31" s="83">
        <v>802</v>
      </c>
    </row>
    <row r="32" spans="1:9" x14ac:dyDescent="0.2">
      <c r="A32" s="43" t="s">
        <v>94</v>
      </c>
      <c r="B32" s="43"/>
      <c r="C32" s="83">
        <v>21346</v>
      </c>
      <c r="D32" s="83">
        <v>0</v>
      </c>
      <c r="E32" s="83">
        <v>0</v>
      </c>
      <c r="F32" s="83">
        <v>21346</v>
      </c>
      <c r="G32" s="83">
        <v>8894</v>
      </c>
      <c r="H32" s="83">
        <v>0</v>
      </c>
      <c r="I32" s="83">
        <v>12452</v>
      </c>
    </row>
    <row r="33" spans="1:9" x14ac:dyDescent="0.2">
      <c r="A33" s="43" t="s">
        <v>95</v>
      </c>
      <c r="B33" s="43"/>
      <c r="C33" s="83">
        <v>163773</v>
      </c>
      <c r="D33" s="83">
        <v>0</v>
      </c>
      <c r="E33" s="83">
        <v>0</v>
      </c>
      <c r="F33" s="83">
        <v>163773</v>
      </c>
      <c r="G33" s="83">
        <v>68239</v>
      </c>
      <c r="H33" s="83">
        <v>0</v>
      </c>
      <c r="I33" s="83">
        <v>95534</v>
      </c>
    </row>
    <row r="34" spans="1:9" ht="12.75" hidden="1" customHeight="1" x14ac:dyDescent="0.2">
      <c r="A34" s="43" t="s">
        <v>84</v>
      </c>
      <c r="B34" s="43"/>
      <c r="C34" s="83">
        <v>-14874</v>
      </c>
      <c r="D34" s="83">
        <v>0</v>
      </c>
      <c r="E34" s="83">
        <v>0</v>
      </c>
      <c r="F34" s="83">
        <v>-14874</v>
      </c>
      <c r="G34" s="83">
        <v>-70211</v>
      </c>
      <c r="H34" s="83">
        <v>0</v>
      </c>
      <c r="I34" s="83">
        <v>55337</v>
      </c>
    </row>
    <row r="35" spans="1:9" x14ac:dyDescent="0.2">
      <c r="A35" s="43" t="s">
        <v>59</v>
      </c>
      <c r="B35" s="43"/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ht="15" x14ac:dyDescent="0.35">
      <c r="A36" s="43" t="s">
        <v>60</v>
      </c>
      <c r="B36" s="43"/>
      <c r="C36" s="84">
        <v>2</v>
      </c>
      <c r="D36" s="84">
        <v>1</v>
      </c>
      <c r="E36" s="84">
        <v>0</v>
      </c>
      <c r="F36" s="84">
        <v>2</v>
      </c>
      <c r="G36" s="84">
        <v>0</v>
      </c>
      <c r="H36" s="84">
        <v>300</v>
      </c>
      <c r="I36" s="84">
        <v>-298</v>
      </c>
    </row>
    <row r="37" spans="1:9" x14ac:dyDescent="0.2">
      <c r="A37" s="43"/>
      <c r="B37" s="43"/>
      <c r="C37" s="85"/>
      <c r="D37" s="85"/>
      <c r="E37" s="85"/>
      <c r="F37" s="85"/>
      <c r="G37" s="85"/>
      <c r="H37" s="85"/>
      <c r="I37" s="85"/>
    </row>
    <row r="38" spans="1:9" ht="15" x14ac:dyDescent="0.35">
      <c r="A38" s="14" t="s">
        <v>61</v>
      </c>
      <c r="B38" s="13"/>
      <c r="C38" s="77">
        <v>2094478</v>
      </c>
      <c r="D38" s="77">
        <v>8315</v>
      </c>
      <c r="E38" s="77">
        <v>2000</v>
      </c>
      <c r="F38" s="77">
        <v>2104792</v>
      </c>
      <c r="G38" s="77">
        <v>726213</v>
      </c>
      <c r="H38" s="77">
        <v>134500</v>
      </c>
      <c r="I38" s="77">
        <v>1244079</v>
      </c>
    </row>
    <row r="39" spans="1:9" ht="15" hidden="1" x14ac:dyDescent="0.35">
      <c r="A39" s="75"/>
      <c r="B39" s="75"/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Moller, Charlotte</cp:lastModifiedBy>
  <cp:lastPrinted>2022-09-29T14:55:43Z</cp:lastPrinted>
  <dcterms:created xsi:type="dcterms:W3CDTF">1999-05-10T16:01:32Z</dcterms:created>
  <dcterms:modified xsi:type="dcterms:W3CDTF">2023-01-03T16:01:35Z</dcterms:modified>
</cp:coreProperties>
</file>