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3_State Accounting &amp; Reporting\State Reporting\Monthly Financial Statements\"/>
    </mc:Choice>
  </mc:AlternateContent>
  <xr:revisionPtr revIDLastSave="0" documentId="8_{BED54ACB-5297-455D-8295-4327FDAEA787}" xr6:coauthVersionLast="47" xr6:coauthVersionMax="47" xr10:uidLastSave="{00000000-0000-0000-0000-000000000000}"/>
  <bookViews>
    <workbookView xWindow="19090" yWindow="-110" windowWidth="19420" windowHeight="10420" xr2:uid="{00000000-000D-0000-FFFF-FFFF00000000}"/>
  </bookViews>
  <sheets>
    <sheet name="EX-E" sheetId="1" r:id="rId1"/>
    <sheet name="EX-F" sheetId="2" r:id="rId2"/>
    <sheet name="EX-G" sheetId="3" r:id="rId3"/>
    <sheet name="EX-H" sheetId="4" r:id="rId4"/>
  </sheets>
  <definedNames>
    <definedName name="_Regression_Int" localSheetId="3" hidden="1">1</definedName>
    <definedName name="BUDAPP">'EX-H'!$F$37</definedName>
    <definedName name="DOTEXP">'EX-H'!$A$16:$G$35</definedName>
    <definedName name="INCAPP">'EX-H'!$D$37</definedName>
    <definedName name="INITAPP">'EX-H'!#REF!</definedName>
    <definedName name="_xlnm.Print_Area" localSheetId="0">'EX-E'!$A$1:$C$30</definedName>
    <definedName name="_xlnm.Print_Area" localSheetId="1">'EX-F'!$A$1:$E$43</definedName>
    <definedName name="_xlnm.Print_Area" localSheetId="2">'EX-G'!$A$1:$K$45</definedName>
    <definedName name="_xlnm.Print_Area" localSheetId="3">'EX-H'!$A$1:$I$39</definedName>
    <definedName name="Print_Area_MI" localSheetId="3">'EX-H'!$A$1:$I$37</definedName>
    <definedName name="UNEXPAPP">'EX-H'!#REF!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9" i="3" l="1"/>
  <c r="K39" i="3"/>
  <c r="I43" i="3"/>
  <c r="C41" i="3" l="1"/>
  <c r="G41" i="3"/>
  <c r="E41" i="3" l="1"/>
  <c r="K41" i="3" l="1"/>
  <c r="I41" i="3" l="1"/>
  <c r="I4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Salwen, Carolyn</author>
  </authors>
  <commentList>
    <comment ref="C34" authorId="0" shapeId="0" xr:uid="{9671F33E-A391-4DD6-B8C9-3AEA40B9FA83}">
      <text>
        <r>
          <rPr>
            <b/>
            <sz val="9"/>
            <color indexed="81"/>
            <rFont val="Tahoma"/>
            <family val="2"/>
          </rPr>
          <t>Salwen, Carolyn:</t>
        </r>
        <r>
          <rPr>
            <sz val="9"/>
            <color indexed="81"/>
            <rFont val="Tahoma"/>
            <family val="2"/>
          </rPr>
          <t xml:space="preserve">
Non-functional change in accrual not posted in core</t>
        </r>
      </text>
    </comment>
    <comment ref="F34" authorId="0" shapeId="0" xr:uid="{74567EAD-CE19-4322-ABA3-C8F074BD3D1C}">
      <text>
        <r>
          <rPr>
            <b/>
            <sz val="9"/>
            <color indexed="81"/>
            <rFont val="Tahoma"/>
            <family val="2"/>
          </rPr>
          <t>Salwen, Carolyn:</t>
        </r>
        <r>
          <rPr>
            <sz val="9"/>
            <color indexed="81"/>
            <rFont val="Tahoma"/>
            <family val="2"/>
          </rPr>
          <t xml:space="preserve">
Non-Functional change in accrual not posted in core</t>
        </r>
      </text>
    </comment>
  </commentList>
</comments>
</file>

<file path=xl/sharedStrings.xml><?xml version="1.0" encoding="utf-8"?>
<sst xmlns="http://schemas.openxmlformats.org/spreadsheetml/2006/main" count="132" uniqueCount="109">
  <si>
    <t>STATE OF CONNECTICUT TRANSPORTATION FUND</t>
  </si>
  <si>
    <t>BALANCE SHEET</t>
  </si>
  <si>
    <t>(In Thousands)</t>
  </si>
  <si>
    <t>Exhibit E</t>
  </si>
  <si>
    <t>ASSETS</t>
  </si>
  <si>
    <t>Unrealized Revenue - Exhibit G</t>
  </si>
  <si>
    <t>Total Assets</t>
  </si>
  <si>
    <t>Unappropriated Surplus - Exhibit F</t>
  </si>
  <si>
    <t>ANALYSIS OF UNAPPROPRIATED SURPLUS</t>
  </si>
  <si>
    <t>Exhibit F</t>
  </si>
  <si>
    <t>Budgetary</t>
  </si>
  <si>
    <t>Other</t>
  </si>
  <si>
    <t>Budget</t>
  </si>
  <si>
    <t>Increases</t>
  </si>
  <si>
    <t>Revised</t>
  </si>
  <si>
    <t>Plan</t>
  </si>
  <si>
    <t>(Decreases)</t>
  </si>
  <si>
    <t>Estimates</t>
  </si>
  <si>
    <t>BUDGETED REVENUE - EXHIBIT G</t>
  </si>
  <si>
    <t>Taxes</t>
  </si>
  <si>
    <t>Other Revenue</t>
  </si>
  <si>
    <t xml:space="preserve">    Total Budgeted Revenue</t>
  </si>
  <si>
    <t>APPROPRIATIONS - EXHIBIT H</t>
  </si>
  <si>
    <t>Continued from Prior Year</t>
  </si>
  <si>
    <t xml:space="preserve">    Current Year Appropriations</t>
  </si>
  <si>
    <t>Estimated Lapses</t>
  </si>
  <si>
    <t>Restricted Grants Affecting Surplus</t>
  </si>
  <si>
    <t xml:space="preserve">    Net Appropriations</t>
  </si>
  <si>
    <t xml:space="preserve">    Surplus from Operations</t>
  </si>
  <si>
    <t>Miscellaneous Adjustments</t>
  </si>
  <si>
    <t>STATEMENT OF ESTIMATED AND REALIZED REVENUE</t>
  </si>
  <si>
    <t>Exhibit G</t>
  </si>
  <si>
    <t xml:space="preserve">  Increases</t>
  </si>
  <si>
    <t>Estimated</t>
  </si>
  <si>
    <t xml:space="preserve">   or</t>
  </si>
  <si>
    <t>Realized</t>
  </si>
  <si>
    <t>Unrealized</t>
  </si>
  <si>
    <t>Revenue</t>
  </si>
  <si>
    <t>TAXES</t>
  </si>
  <si>
    <t>Oil Companies</t>
  </si>
  <si>
    <t xml:space="preserve">   Totals</t>
  </si>
  <si>
    <t xml:space="preserve">    Net Taxes</t>
  </si>
  <si>
    <t>OTHER REVENUE</t>
  </si>
  <si>
    <t>Motor Vehicle Receipts</t>
  </si>
  <si>
    <t>Licenses, Permits and Fees</t>
  </si>
  <si>
    <t>Interest Income</t>
  </si>
  <si>
    <t xml:space="preserve">   Other Grant Revenue</t>
  </si>
  <si>
    <t xml:space="preserve">    Totals</t>
  </si>
  <si>
    <t>STATEMENT OF APPROPRIATIONS AND EXPENDITURES</t>
  </si>
  <si>
    <t>Exhibit H</t>
  </si>
  <si>
    <t>or</t>
  </si>
  <si>
    <t>Additional</t>
  </si>
  <si>
    <t>Total</t>
  </si>
  <si>
    <t>Appropriations</t>
  </si>
  <si>
    <t>Requirements</t>
  </si>
  <si>
    <t>Expenditures</t>
  </si>
  <si>
    <t>Department of Transportation</t>
  </si>
  <si>
    <t>Reserve for Salary Adjustments</t>
  </si>
  <si>
    <t>Unemployment Compensation</t>
  </si>
  <si>
    <t>Insurance Recoveries</t>
  </si>
  <si>
    <t>Unallocated</t>
  </si>
  <si>
    <t>Total Budgeted Appropriations</t>
  </si>
  <si>
    <t>Workers' Compensation Claims</t>
  </si>
  <si>
    <t>Cash and Short Term Investments</t>
  </si>
  <si>
    <t>Federal Grants</t>
  </si>
  <si>
    <t>Less Refunds of Taxes</t>
  </si>
  <si>
    <t>Less Refunds of Payments</t>
  </si>
  <si>
    <t>State Employees Health Service</t>
  </si>
  <si>
    <t xml:space="preserve">    Net Other Revenue</t>
  </si>
  <si>
    <t xml:space="preserve">Motor Fuels Tax </t>
  </si>
  <si>
    <t>Transfer to Emissions Enterprise Fund</t>
  </si>
  <si>
    <t>Transfer to TSB Projects Account</t>
  </si>
  <si>
    <t>Liabilities</t>
  </si>
  <si>
    <t>Sales Tax DMV</t>
  </si>
  <si>
    <t>Accrued Taxes Receivable</t>
  </si>
  <si>
    <t xml:space="preserve">Continued </t>
  </si>
  <si>
    <t>and Initial</t>
  </si>
  <si>
    <t>APPROPRIATIONS, LIABILITIES AND SURPLUS</t>
  </si>
  <si>
    <t>Total Appropriations, Liabilities and Surplus</t>
  </si>
  <si>
    <t xml:space="preserve"> Lapses</t>
  </si>
  <si>
    <t>Unexpended</t>
  </si>
  <si>
    <t>Unexpended Appropriations - Exhibit H</t>
  </si>
  <si>
    <t>Department of Administrative Services</t>
  </si>
  <si>
    <t>Budgeted Appropriations</t>
  </si>
  <si>
    <t>Non-Functional-Change to Accruals</t>
  </si>
  <si>
    <t>Transfer to/from Other Funds</t>
  </si>
  <si>
    <t>Department of Motor Vehicles</t>
  </si>
  <si>
    <t>Debt Service - State Treasurer</t>
  </si>
  <si>
    <t xml:space="preserve">Insurance - Group Life </t>
  </si>
  <si>
    <t>Employers Social Security Tax</t>
  </si>
  <si>
    <t>Department of Energy and Environmental Protection</t>
  </si>
  <si>
    <t>Sales and Use Tax</t>
  </si>
  <si>
    <t>Other Post Employment Benefits</t>
  </si>
  <si>
    <t>SERS Defined Contribution Match</t>
  </si>
  <si>
    <t>SERS Contributions- Normal Cost</t>
  </si>
  <si>
    <t>SERS Contributions-UAL</t>
  </si>
  <si>
    <t>Due from Other Funds</t>
  </si>
  <si>
    <t>Office of Policy and Management</t>
  </si>
  <si>
    <t>Higher Ed Alternatve Ret Syst</t>
  </si>
  <si>
    <t>Office of the State Comptroller is still processing year-end closing adjustments and preliminary year-end</t>
  </si>
  <si>
    <t xml:space="preserve">month's STF statements.  </t>
  </si>
  <si>
    <t>Highway Use</t>
  </si>
  <si>
    <t xml:space="preserve"> </t>
  </si>
  <si>
    <t>AS OF JULY 31, 2023</t>
  </si>
  <si>
    <t>* The Office of Policy and Management's STF surplus for FY 2023 is currently based on a projection.  The</t>
  </si>
  <si>
    <t>adjustments and preliminary year-end results will be available on September 30, 2023, and reflected on next</t>
  </si>
  <si>
    <t>Surplus, July 1, 2023</t>
  </si>
  <si>
    <t xml:space="preserve">    Projected Surplus, July 31, 2023</t>
  </si>
  <si>
    <t>FOR THE ONE MONTHS ENDED JULY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</si>
</sst>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;;;"/>
    <numFmt numFmtId="166" formatCode="#,##0.0_);\(#,##0.0\)"/>
  </numFmts>
  <fonts count="31" x14ac:knownFonts="1">
    <font>
      <sz val="10"/>
      <name val="Helv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u val="singleAccounting"/>
      <sz val="10"/>
      <name val="Times New Roman"/>
      <family val="1"/>
    </font>
    <font>
      <b/>
      <u/>
      <sz val="11"/>
      <name val="Times New Roman"/>
      <family val="1"/>
    </font>
    <font>
      <u val="singleAccounting"/>
      <sz val="11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u/>
      <sz val="12"/>
      <name val="Times New Roman"/>
      <family val="1"/>
    </font>
    <font>
      <u val="singleAccounting"/>
      <sz val="12"/>
      <name val="Times New Roman"/>
      <family val="1"/>
    </font>
    <font>
      <b/>
      <u/>
      <sz val="9"/>
      <name val="Times New Roman"/>
      <family val="1"/>
    </font>
    <font>
      <b/>
      <u val="singleAccounting"/>
      <sz val="12"/>
      <name val="Times New Roman"/>
      <family val="1"/>
    </font>
    <font>
      <b/>
      <u val="singleAccounting"/>
      <sz val="11"/>
      <name val="Times New Roman"/>
      <family val="1"/>
    </font>
    <font>
      <sz val="8"/>
      <name val="Helv"/>
    </font>
    <font>
      <b/>
      <u val="doubleAccounting"/>
      <sz val="12"/>
      <name val="Times New Roman"/>
      <family val="1"/>
    </font>
    <font>
      <sz val="10"/>
      <name val="MS Sans Serif"/>
      <family val="2"/>
    </font>
    <font>
      <sz val="10"/>
      <color theme="1"/>
      <name val="Times New Roman"/>
      <family val="1"/>
    </font>
    <font>
      <sz val="11"/>
      <color indexed="8"/>
      <name val="Calibri"/>
      <family val="2"/>
      <scheme val="minor"/>
    </font>
    <font>
      <b/>
      <u val="singleAccounting"/>
      <sz val="1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">
    <border>
      <left/>
      <right/>
      <top/>
      <bottom/>
      <diagonal/>
    </border>
  </borders>
  <cellStyleXfs count="6">
    <xf numFmtId="37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5" fillId="0" borderId="0" applyNumberFormat="0" applyFont="0" applyFill="0" applyBorder="0" applyAlignment="0" applyProtection="0">
      <alignment horizontal="left"/>
    </xf>
    <xf numFmtId="43" fontId="1" fillId="0" borderId="0" applyFont="0" applyFill="0" applyBorder="0" applyAlignment="0" applyProtection="0"/>
    <xf numFmtId="0" fontId="27" fillId="0" borderId="0"/>
  </cellStyleXfs>
  <cellXfs count="76">
    <xf numFmtId="37" fontId="0" fillId="0" borderId="0" xfId="0"/>
    <xf numFmtId="37" fontId="7" fillId="0" borderId="0" xfId="0" applyFont="1"/>
    <xf numFmtId="37" fontId="5" fillId="0" borderId="0" xfId="0" applyFont="1" applyAlignment="1">
      <alignment horizontal="left"/>
    </xf>
    <xf numFmtId="37" fontId="4" fillId="0" borderId="0" xfId="0" applyFont="1"/>
    <xf numFmtId="37" fontId="8" fillId="0" borderId="0" xfId="0" applyFont="1"/>
    <xf numFmtId="37" fontId="6" fillId="0" borderId="0" xfId="0" applyFont="1"/>
    <xf numFmtId="37" fontId="10" fillId="0" borderId="0" xfId="0" applyFont="1"/>
    <xf numFmtId="37" fontId="15" fillId="0" borderId="0" xfId="0" quotePrefix="1" applyFont="1" applyAlignment="1">
      <alignment horizontal="left"/>
    </xf>
    <xf numFmtId="37" fontId="15" fillId="0" borderId="0" xfId="0" applyFont="1"/>
    <xf numFmtId="37" fontId="16" fillId="0" borderId="0" xfId="0" applyFont="1"/>
    <xf numFmtId="37" fontId="17" fillId="0" borderId="0" xfId="0" applyFont="1"/>
    <xf numFmtId="37" fontId="17" fillId="0" borderId="0" xfId="0" quotePrefix="1" applyFont="1" applyAlignment="1">
      <alignment horizontal="left"/>
    </xf>
    <xf numFmtId="37" fontId="18" fillId="0" borderId="0" xfId="0" applyFont="1" applyAlignment="1">
      <alignment horizontal="center"/>
    </xf>
    <xf numFmtId="37" fontId="18" fillId="0" borderId="0" xfId="0" quotePrefix="1" applyFont="1" applyAlignment="1">
      <alignment horizontal="center"/>
    </xf>
    <xf numFmtId="37" fontId="17" fillId="0" borderId="0" xfId="0" applyFont="1" applyAlignment="1">
      <alignment horizontal="left"/>
    </xf>
    <xf numFmtId="37" fontId="20" fillId="0" borderId="0" xfId="0" applyFont="1" applyAlignment="1">
      <alignment horizontal="centerContinuous"/>
    </xf>
    <xf numFmtId="37" fontId="20" fillId="0" borderId="0" xfId="0" applyFont="1" applyAlignment="1">
      <alignment horizontal="center"/>
    </xf>
    <xf numFmtId="37" fontId="8" fillId="0" borderId="0" xfId="0" quotePrefix="1" applyFont="1" applyAlignment="1">
      <alignment horizontal="left"/>
    </xf>
    <xf numFmtId="37" fontId="18" fillId="0" borderId="0" xfId="0" applyFont="1" applyAlignment="1">
      <alignment horizontal="right"/>
    </xf>
    <xf numFmtId="43" fontId="16" fillId="0" borderId="0" xfId="1" applyFont="1" applyProtection="1"/>
    <xf numFmtId="43" fontId="16" fillId="0" borderId="0" xfId="1" applyFont="1"/>
    <xf numFmtId="43" fontId="21" fillId="0" borderId="0" xfId="1" applyFont="1" applyBorder="1" applyProtection="1"/>
    <xf numFmtId="43" fontId="19" fillId="0" borderId="0" xfId="1" applyFont="1"/>
    <xf numFmtId="42" fontId="21" fillId="0" borderId="0" xfId="0" applyNumberFormat="1" applyFont="1"/>
    <xf numFmtId="42" fontId="16" fillId="0" borderId="0" xfId="0" applyNumberFormat="1" applyFont="1"/>
    <xf numFmtId="164" fontId="3" fillId="0" borderId="0" xfId="1" applyNumberFormat="1" applyFont="1"/>
    <xf numFmtId="37" fontId="5" fillId="0" borderId="0" xfId="0" quotePrefix="1" applyFont="1" applyAlignment="1">
      <alignment horizontal="left"/>
    </xf>
    <xf numFmtId="43" fontId="26" fillId="0" borderId="0" xfId="1" applyFont="1" applyAlignment="1">
      <alignment horizontal="center"/>
    </xf>
    <xf numFmtId="37" fontId="14" fillId="0" borderId="0" xfId="0" applyFont="1"/>
    <xf numFmtId="37" fontId="14" fillId="0" borderId="0" xfId="0" applyFont="1" applyAlignment="1">
      <alignment horizontal="left"/>
    </xf>
    <xf numFmtId="43" fontId="9" fillId="0" borderId="0" xfId="1" applyFont="1" applyProtection="1"/>
    <xf numFmtId="43" fontId="9" fillId="0" borderId="0" xfId="1" applyFont="1" applyFill="1" applyProtection="1"/>
    <xf numFmtId="42" fontId="8" fillId="0" borderId="0" xfId="2" applyNumberFormat="1" applyFont="1" applyFill="1" applyBorder="1"/>
    <xf numFmtId="41" fontId="8" fillId="0" borderId="0" xfId="1" applyNumberFormat="1" applyFont="1" applyFill="1" applyBorder="1"/>
    <xf numFmtId="41" fontId="13" fillId="0" borderId="0" xfId="1" applyNumberFormat="1" applyFont="1" applyFill="1" applyBorder="1"/>
    <xf numFmtId="37" fontId="3" fillId="0" borderId="0" xfId="0" applyFont="1"/>
    <xf numFmtId="37" fontId="12" fillId="0" borderId="0" xfId="0" applyFont="1" applyAlignment="1">
      <alignment horizontal="left"/>
    </xf>
    <xf numFmtId="37" fontId="5" fillId="0" borderId="0" xfId="0" applyFont="1" applyAlignment="1">
      <alignment horizontal="center"/>
    </xf>
    <xf numFmtId="37" fontId="5" fillId="0" borderId="0" xfId="0" applyFont="1"/>
    <xf numFmtId="41" fontId="19" fillId="0" borderId="0" xfId="0" applyNumberFormat="1" applyFont="1"/>
    <xf numFmtId="41" fontId="14" fillId="0" borderId="0" xfId="0" applyNumberFormat="1" applyFont="1"/>
    <xf numFmtId="37" fontId="14" fillId="0" borderId="0" xfId="0" quotePrefix="1" applyFont="1" applyAlignment="1">
      <alignment horizontal="left"/>
    </xf>
    <xf numFmtId="42" fontId="24" fillId="0" borderId="0" xfId="0" applyNumberFormat="1" applyFont="1"/>
    <xf numFmtId="166" fontId="4" fillId="0" borderId="0" xfId="0" applyNumberFormat="1" applyFont="1"/>
    <xf numFmtId="41" fontId="22" fillId="0" borderId="0" xfId="2" applyNumberFormat="1" applyFont="1" applyFill="1" applyBorder="1"/>
    <xf numFmtId="37" fontId="6" fillId="0" borderId="0" xfId="0" quotePrefix="1" applyFont="1" applyAlignment="1">
      <alignment horizontal="left"/>
    </xf>
    <xf numFmtId="164" fontId="3" fillId="0" borderId="0" xfId="1" applyNumberFormat="1" applyFont="1" applyProtection="1"/>
    <xf numFmtId="43" fontId="2" fillId="0" borderId="0" xfId="1" applyFont="1" applyProtection="1"/>
    <xf numFmtId="42" fontId="22" fillId="0" borderId="0" xfId="2" applyNumberFormat="1" applyFont="1" applyFill="1" applyBorder="1"/>
    <xf numFmtId="37" fontId="13" fillId="0" borderId="0" xfId="0" applyFont="1"/>
    <xf numFmtId="42" fontId="3" fillId="0" borderId="0" xfId="2" applyNumberFormat="1" applyFont="1" applyFill="1" applyBorder="1"/>
    <xf numFmtId="41" fontId="3" fillId="0" borderId="0" xfId="1" applyNumberFormat="1" applyFont="1" applyFill="1" applyBorder="1"/>
    <xf numFmtId="41" fontId="11" fillId="0" borderId="0" xfId="1" applyNumberFormat="1" applyFont="1" applyFill="1" applyBorder="1"/>
    <xf numFmtId="164" fontId="3" fillId="0" borderId="0" xfId="1" applyNumberFormat="1" applyFont="1" applyFill="1" applyBorder="1"/>
    <xf numFmtId="37" fontId="7" fillId="0" borderId="0" xfId="0" applyFont="1" applyAlignment="1">
      <alignment horizontal="center"/>
    </xf>
    <xf numFmtId="37" fontId="18" fillId="0" borderId="0" xfId="0" applyFont="1" applyAlignment="1">
      <alignment horizontal="left"/>
    </xf>
    <xf numFmtId="165" fontId="14" fillId="0" borderId="0" xfId="0" applyNumberFormat="1" applyFont="1"/>
    <xf numFmtId="42" fontId="14" fillId="0" borderId="0" xfId="0" applyNumberFormat="1" applyFont="1"/>
    <xf numFmtId="42" fontId="14" fillId="0" borderId="0" xfId="2" applyNumberFormat="1" applyFont="1" applyFill="1" applyBorder="1"/>
    <xf numFmtId="37" fontId="14" fillId="2" borderId="0" xfId="0" quotePrefix="1" applyFont="1" applyFill="1" applyAlignment="1">
      <alignment horizontal="left"/>
    </xf>
    <xf numFmtId="37" fontId="8" fillId="0" borderId="0" xfId="0" applyFont="1" applyAlignment="1">
      <alignment horizontal="left"/>
    </xf>
    <xf numFmtId="37" fontId="6" fillId="0" borderId="0" xfId="0" applyFont="1" applyAlignment="1">
      <alignment horizontal="center"/>
    </xf>
    <xf numFmtId="37" fontId="12" fillId="0" borderId="0" xfId="0" applyFont="1" applyAlignment="1">
      <alignment horizontal="center"/>
    </xf>
    <xf numFmtId="37" fontId="6" fillId="0" borderId="0" xfId="0" applyFont="1" applyAlignment="1">
      <alignment horizontal="left"/>
    </xf>
    <xf numFmtId="42" fontId="2" fillId="0" borderId="0" xfId="0" applyNumberFormat="1" applyFont="1"/>
    <xf numFmtId="164" fontId="2" fillId="0" borderId="0" xfId="1" quotePrefix="1" applyNumberFormat="1" applyFont="1" applyFill="1" applyBorder="1" applyAlignment="1">
      <alignment horizontal="left"/>
    </xf>
    <xf numFmtId="164" fontId="2" fillId="0" borderId="0" xfId="1" applyNumberFormat="1" applyFont="1" applyFill="1" applyBorder="1"/>
    <xf numFmtId="42" fontId="28" fillId="0" borderId="0" xfId="2" applyNumberFormat="1" applyFont="1" applyFill="1" applyBorder="1"/>
    <xf numFmtId="42" fontId="14" fillId="0" borderId="0" xfId="2" applyNumberFormat="1" applyFont="1" applyProtection="1"/>
    <xf numFmtId="164" fontId="14" fillId="0" borderId="0" xfId="1" applyNumberFormat="1" applyFont="1" applyProtection="1"/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64" fontId="8" fillId="0" borderId="0" xfId="2" applyNumberFormat="1" applyFont="1" applyFill="1" applyBorder="1"/>
    <xf numFmtId="164" fontId="8" fillId="0" borderId="0" xfId="1" applyNumberFormat="1" applyFont="1" applyFill="1" applyBorder="1"/>
    <xf numFmtId="164" fontId="13" fillId="0" borderId="0" xfId="1" applyNumberFormat="1" applyFont="1" applyFill="1" applyBorder="1"/>
    <xf numFmtId="164" fontId="11" fillId="0" borderId="0" xfId="1" applyNumberFormat="1" applyFont="1" applyFill="1" applyBorder="1"/>
  </cellXfs>
  <cellStyles count="6">
    <cellStyle name="Comma" xfId="1" builtinId="3"/>
    <cellStyle name="Comma 2" xfId="4" xr:uid="{5C4DC221-D2A9-49A3-8AEE-B3D58B0567D3}"/>
    <cellStyle name="Currency" xfId="2" builtinId="4"/>
    <cellStyle name="Normal" xfId="0" builtinId="0"/>
    <cellStyle name="Normal 2" xfId="5" xr:uid="{0B8C8271-2606-44BF-8C6F-07C852A55849}"/>
    <cellStyle name="PSChar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D35"/>
  <sheetViews>
    <sheetView showGridLines="0" tabSelected="1" topLeftCell="A17" zoomScaleNormal="100" workbookViewId="0">
      <selection activeCell="A31" sqref="A31"/>
    </sheetView>
  </sheetViews>
  <sheetFormatPr defaultColWidth="9.140625" defaultRowHeight="12.75" x14ac:dyDescent="0.2"/>
  <cols>
    <col min="1" max="1" width="75.7109375" style="3" customWidth="1"/>
    <col min="2" max="2" width="15.7109375" style="3" bestFit="1" customWidth="1"/>
    <col min="3" max="3" width="3.7109375" style="3" customWidth="1"/>
    <col min="4" max="4" width="17.28515625" style="3" customWidth="1"/>
    <col min="5" max="5" width="12.85546875" style="3" bestFit="1" customWidth="1"/>
    <col min="6" max="6" width="10.5703125" style="3" bestFit="1" customWidth="1"/>
    <col min="7" max="16384" width="9.140625" style="3"/>
  </cols>
  <sheetData>
    <row r="1" spans="1:4" ht="18.75" x14ac:dyDescent="0.3">
      <c r="A1" s="14"/>
      <c r="B1" s="35"/>
      <c r="C1" s="35"/>
    </row>
    <row r="2" spans="1:4" ht="17.100000000000001" customHeight="1" x14ac:dyDescent="0.3">
      <c r="A2" s="14" t="s">
        <v>0</v>
      </c>
      <c r="B2" s="28"/>
      <c r="C2" s="28"/>
      <c r="D2" s="9"/>
    </row>
    <row r="3" spans="1:4" ht="15.95" customHeight="1" x14ac:dyDescent="0.3">
      <c r="A3" s="14" t="s">
        <v>1</v>
      </c>
      <c r="B3" s="28"/>
      <c r="C3" s="28"/>
      <c r="D3" s="9"/>
    </row>
    <row r="4" spans="1:4" ht="15.95" customHeight="1" x14ac:dyDescent="0.3">
      <c r="A4" s="11" t="s">
        <v>103</v>
      </c>
      <c r="B4" s="28"/>
      <c r="C4" s="28"/>
      <c r="D4" s="9"/>
    </row>
    <row r="5" spans="1:4" ht="15.75" x14ac:dyDescent="0.25">
      <c r="A5" s="29" t="s">
        <v>2</v>
      </c>
      <c r="B5" s="55"/>
      <c r="C5" s="55"/>
      <c r="D5" s="9"/>
    </row>
    <row r="6" spans="1:4" ht="15.75" x14ac:dyDescent="0.25">
      <c r="A6" s="35"/>
      <c r="B6" s="35"/>
      <c r="C6" s="18" t="s">
        <v>3</v>
      </c>
      <c r="D6" s="9"/>
    </row>
    <row r="7" spans="1:4" ht="15.75" x14ac:dyDescent="0.25">
      <c r="A7" s="28"/>
      <c r="B7" s="28"/>
      <c r="C7" s="28"/>
      <c r="D7" s="9"/>
    </row>
    <row r="8" spans="1:4" ht="15.75" x14ac:dyDescent="0.25">
      <c r="A8" s="28"/>
      <c r="B8" s="28"/>
      <c r="C8" s="28"/>
      <c r="D8" s="9"/>
    </row>
    <row r="9" spans="1:4" ht="15.75" x14ac:dyDescent="0.25">
      <c r="A9" s="28"/>
      <c r="B9" s="28"/>
      <c r="C9" s="28"/>
      <c r="D9" s="9"/>
    </row>
    <row r="10" spans="1:4" ht="15.75" x14ac:dyDescent="0.25">
      <c r="A10" s="28"/>
      <c r="B10" s="28"/>
      <c r="C10" s="28"/>
      <c r="D10" s="9"/>
    </row>
    <row r="11" spans="1:4" ht="15.75" x14ac:dyDescent="0.25">
      <c r="A11" s="28"/>
      <c r="B11" s="28"/>
      <c r="C11" s="28"/>
      <c r="D11" s="9"/>
    </row>
    <row r="12" spans="1:4" ht="15.75" x14ac:dyDescent="0.25">
      <c r="A12" s="2" t="s">
        <v>4</v>
      </c>
      <c r="B12" s="28"/>
      <c r="C12" s="28"/>
      <c r="D12" s="9"/>
    </row>
    <row r="13" spans="1:4" ht="15.75" x14ac:dyDescent="0.25">
      <c r="A13" s="35"/>
      <c r="B13" s="56"/>
      <c r="C13" s="56"/>
    </row>
    <row r="14" spans="1:4" ht="15.75" x14ac:dyDescent="0.25">
      <c r="A14" s="28" t="s">
        <v>63</v>
      </c>
      <c r="B14" s="68">
        <v>553835</v>
      </c>
      <c r="C14" s="68"/>
      <c r="D14" s="30"/>
    </row>
    <row r="15" spans="1:4" ht="15.75" x14ac:dyDescent="0.25">
      <c r="A15" s="28" t="s">
        <v>74</v>
      </c>
      <c r="B15" s="69">
        <v>6282</v>
      </c>
      <c r="C15" s="40"/>
      <c r="D15" s="19"/>
    </row>
    <row r="16" spans="1:4" ht="15.75" x14ac:dyDescent="0.25">
      <c r="A16" s="28" t="s">
        <v>96</v>
      </c>
      <c r="B16" s="69">
        <v>9392</v>
      </c>
      <c r="C16" s="40"/>
      <c r="D16" s="19"/>
    </row>
    <row r="17" spans="1:4" ht="18" x14ac:dyDescent="0.4">
      <c r="A17" s="29" t="s">
        <v>5</v>
      </c>
      <c r="B17" s="39">
        <v>2095748</v>
      </c>
      <c r="C17" s="39"/>
      <c r="D17" s="22"/>
    </row>
    <row r="18" spans="1:4" ht="15.75" x14ac:dyDescent="0.25">
      <c r="A18" s="28"/>
      <c r="B18" s="28"/>
      <c r="C18" s="28"/>
      <c r="D18" s="9"/>
    </row>
    <row r="19" spans="1:4" ht="20.25" x14ac:dyDescent="0.55000000000000004">
      <c r="A19" s="26" t="s">
        <v>6</v>
      </c>
      <c r="B19" s="42">
        <v>2665257</v>
      </c>
      <c r="C19" s="23"/>
      <c r="D19" s="21"/>
    </row>
    <row r="20" spans="1:4" ht="15.75" x14ac:dyDescent="0.25">
      <c r="A20" s="28"/>
      <c r="B20" s="28"/>
      <c r="C20" s="28"/>
      <c r="D20" s="9"/>
    </row>
    <row r="21" spans="1:4" ht="15.75" x14ac:dyDescent="0.25">
      <c r="A21" s="28"/>
      <c r="B21" s="28"/>
      <c r="C21" s="28"/>
      <c r="D21" s="9"/>
    </row>
    <row r="22" spans="1:4" ht="15.75" x14ac:dyDescent="0.25">
      <c r="A22" s="2" t="s">
        <v>77</v>
      </c>
      <c r="B22" s="28"/>
      <c r="C22" s="28"/>
      <c r="D22" s="9"/>
    </row>
    <row r="23" spans="1:4" ht="15.75" x14ac:dyDescent="0.25">
      <c r="A23" s="29"/>
      <c r="B23" s="57"/>
      <c r="C23" s="57"/>
      <c r="D23" s="19"/>
    </row>
    <row r="24" spans="1:4" ht="15.75" x14ac:dyDescent="0.25">
      <c r="A24" s="29" t="s">
        <v>81</v>
      </c>
      <c r="B24" s="68">
        <v>2016595</v>
      </c>
      <c r="C24" s="40"/>
      <c r="D24" s="20"/>
    </row>
    <row r="25" spans="1:4" ht="15.75" hidden="1" x14ac:dyDescent="0.25">
      <c r="A25" s="29"/>
      <c r="B25" s="68"/>
      <c r="C25" s="40"/>
      <c r="D25" s="20"/>
    </row>
    <row r="26" spans="1:4" ht="15.75" x14ac:dyDescent="0.25">
      <c r="A26" s="29" t="s">
        <v>72</v>
      </c>
      <c r="B26" s="69">
        <v>3891</v>
      </c>
      <c r="C26" s="40"/>
      <c r="D26" s="31"/>
    </row>
    <row r="27" spans="1:4" ht="15.75" hidden="1" x14ac:dyDescent="0.25">
      <c r="A27" s="29"/>
      <c r="B27" s="40"/>
      <c r="C27" s="40"/>
      <c r="D27" s="19"/>
    </row>
    <row r="28" spans="1:4" ht="18" x14ac:dyDescent="0.4">
      <c r="A28" s="29" t="s">
        <v>7</v>
      </c>
      <c r="B28" s="39">
        <v>644771</v>
      </c>
      <c r="C28" s="39"/>
      <c r="D28" s="19"/>
    </row>
    <row r="29" spans="1:4" ht="15.75" x14ac:dyDescent="0.25">
      <c r="A29" s="29"/>
      <c r="B29" s="28"/>
      <c r="C29" s="28"/>
      <c r="D29" s="20"/>
    </row>
    <row r="30" spans="1:4" ht="20.25" x14ac:dyDescent="0.55000000000000004">
      <c r="A30" s="26" t="s">
        <v>78</v>
      </c>
      <c r="B30" s="42">
        <v>2665257</v>
      </c>
      <c r="C30" s="23"/>
      <c r="D30" s="21"/>
    </row>
    <row r="31" spans="1:4" ht="15.75" x14ac:dyDescent="0.25">
      <c r="A31" s="9"/>
      <c r="D31" s="9"/>
    </row>
    <row r="35" spans="2:2" x14ac:dyDescent="0.2">
      <c r="B35" s="27"/>
    </row>
  </sheetData>
  <phoneticPr fontId="23" type="noConversion"/>
  <printOptions gridLinesSet="0"/>
  <pageMargins left="0.5" right="0.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E43"/>
  <sheetViews>
    <sheetView showGridLines="0" topLeftCell="A3" zoomScaleNormal="100" workbookViewId="0">
      <selection activeCell="I34" sqref="I34"/>
    </sheetView>
  </sheetViews>
  <sheetFormatPr defaultColWidth="9.140625" defaultRowHeight="12.75" x14ac:dyDescent="0.2"/>
  <cols>
    <col min="1" max="1" width="40.7109375" style="3" customWidth="1"/>
    <col min="2" max="2" width="13.5703125" style="3" bestFit="1" customWidth="1"/>
    <col min="3" max="3" width="12.7109375" style="3" customWidth="1"/>
    <col min="4" max="4" width="18.85546875" style="3" customWidth="1"/>
    <col min="5" max="5" width="12.7109375" style="3" customWidth="1"/>
    <col min="6" max="16384" width="9.140625" style="3"/>
  </cols>
  <sheetData>
    <row r="1" spans="1:5" ht="18.75" x14ac:dyDescent="0.3">
      <c r="A1" s="14"/>
    </row>
    <row r="2" spans="1:5" ht="17.100000000000001" customHeight="1" x14ac:dyDescent="0.3">
      <c r="A2" s="10" t="s">
        <v>0</v>
      </c>
      <c r="B2" s="35"/>
      <c r="C2" s="35"/>
      <c r="D2" s="35"/>
      <c r="E2" s="35"/>
    </row>
    <row r="3" spans="1:5" ht="15.95" customHeight="1" x14ac:dyDescent="0.3">
      <c r="A3" s="10" t="s">
        <v>8</v>
      </c>
      <c r="B3" s="35"/>
      <c r="C3" s="35"/>
      <c r="D3" s="35"/>
      <c r="E3" s="35"/>
    </row>
    <row r="4" spans="1:5" ht="15.95" customHeight="1" x14ac:dyDescent="0.3">
      <c r="A4" s="11" t="s">
        <v>103</v>
      </c>
      <c r="B4" s="35"/>
      <c r="C4" s="35"/>
      <c r="D4" s="35"/>
      <c r="E4" s="35"/>
    </row>
    <row r="5" spans="1:5" ht="14.1" customHeight="1" x14ac:dyDescent="0.25">
      <c r="A5" s="28" t="s">
        <v>2</v>
      </c>
      <c r="B5" s="35"/>
      <c r="C5" s="35"/>
      <c r="D5" s="35"/>
      <c r="E5" s="35"/>
    </row>
    <row r="6" spans="1:5" ht="15.75" x14ac:dyDescent="0.25">
      <c r="A6" s="28"/>
      <c r="B6" s="28"/>
      <c r="C6" s="28"/>
      <c r="D6" s="28"/>
      <c r="E6" s="18" t="s">
        <v>9</v>
      </c>
    </row>
    <row r="7" spans="1:5" ht="12" customHeight="1" x14ac:dyDescent="0.25">
      <c r="A7" s="28"/>
      <c r="B7" s="28"/>
      <c r="C7" s="28"/>
      <c r="D7" s="28"/>
      <c r="E7" s="28"/>
    </row>
    <row r="8" spans="1:5" ht="12" customHeight="1" x14ac:dyDescent="0.25">
      <c r="A8" s="28"/>
      <c r="B8" s="28"/>
      <c r="C8" s="28"/>
      <c r="D8" s="28"/>
      <c r="E8" s="28"/>
    </row>
    <row r="9" spans="1:5" ht="12" customHeight="1" x14ac:dyDescent="0.25">
      <c r="A9" s="28"/>
      <c r="B9" s="28"/>
      <c r="C9" s="28"/>
      <c r="D9" s="28"/>
      <c r="E9" s="28"/>
    </row>
    <row r="10" spans="1:5" ht="15.75" x14ac:dyDescent="0.25">
      <c r="A10" s="28"/>
      <c r="B10" s="37"/>
      <c r="C10" s="37" t="s">
        <v>10</v>
      </c>
      <c r="D10" s="37" t="s">
        <v>11</v>
      </c>
      <c r="E10" s="37"/>
    </row>
    <row r="11" spans="1:5" ht="15.75" x14ac:dyDescent="0.25">
      <c r="A11" s="28"/>
      <c r="B11" s="37" t="s">
        <v>12</v>
      </c>
      <c r="C11" s="37" t="s">
        <v>13</v>
      </c>
      <c r="D11" s="37" t="s">
        <v>13</v>
      </c>
      <c r="E11" s="37" t="s">
        <v>14</v>
      </c>
    </row>
    <row r="12" spans="1:5" ht="15.75" x14ac:dyDescent="0.25">
      <c r="A12" s="28"/>
      <c r="B12" s="12" t="s">
        <v>15</v>
      </c>
      <c r="C12" s="13" t="s">
        <v>16</v>
      </c>
      <c r="D12" s="13" t="s">
        <v>16</v>
      </c>
      <c r="E12" s="12" t="s">
        <v>17</v>
      </c>
    </row>
    <row r="13" spans="1:5" ht="15.75" x14ac:dyDescent="0.25">
      <c r="A13" s="28"/>
      <c r="B13" s="28"/>
      <c r="C13" s="28"/>
      <c r="D13" s="28"/>
      <c r="E13" s="28"/>
    </row>
    <row r="14" spans="1:5" ht="15.75" x14ac:dyDescent="0.25">
      <c r="A14" s="38" t="s">
        <v>18</v>
      </c>
      <c r="B14" s="28"/>
      <c r="C14" s="28"/>
      <c r="D14" s="28"/>
      <c r="E14" s="28"/>
    </row>
    <row r="15" spans="1:5" ht="15.75" x14ac:dyDescent="0.25">
      <c r="A15" s="28" t="s">
        <v>19</v>
      </c>
      <c r="B15" s="58">
        <v>1923400</v>
      </c>
      <c r="C15" s="58">
        <v>0</v>
      </c>
      <c r="D15" s="58">
        <v>0</v>
      </c>
      <c r="E15" s="58">
        <v>1923400</v>
      </c>
    </row>
    <row r="16" spans="1:5" ht="18" x14ac:dyDescent="0.4">
      <c r="A16" s="28" t="s">
        <v>20</v>
      </c>
      <c r="B16" s="39">
        <v>429200</v>
      </c>
      <c r="C16" s="39">
        <v>0</v>
      </c>
      <c r="D16" s="39">
        <v>0</v>
      </c>
      <c r="E16" s="39">
        <v>429200</v>
      </c>
    </row>
    <row r="17" spans="1:5" ht="12" customHeight="1" x14ac:dyDescent="0.25">
      <c r="A17" s="28"/>
      <c r="B17" s="40"/>
      <c r="C17" s="40"/>
      <c r="D17" s="40"/>
      <c r="E17" s="40"/>
    </row>
    <row r="18" spans="1:5" ht="18" x14ac:dyDescent="0.4">
      <c r="A18" s="41" t="s">
        <v>21</v>
      </c>
      <c r="B18" s="39">
        <v>2352600</v>
      </c>
      <c r="C18" s="39">
        <v>0</v>
      </c>
      <c r="D18" s="39">
        <v>0</v>
      </c>
      <c r="E18" s="39">
        <v>2352600</v>
      </c>
    </row>
    <row r="19" spans="1:5" ht="12" customHeight="1" x14ac:dyDescent="0.25">
      <c r="A19" s="28"/>
      <c r="B19" s="40"/>
      <c r="C19" s="40"/>
      <c r="D19" s="40"/>
      <c r="E19" s="40"/>
    </row>
    <row r="20" spans="1:5" ht="12" customHeight="1" x14ac:dyDescent="0.25">
      <c r="A20" s="28"/>
      <c r="B20" s="40"/>
      <c r="C20" s="40"/>
      <c r="D20" s="40"/>
      <c r="E20" s="40"/>
    </row>
    <row r="21" spans="1:5" ht="15.75" x14ac:dyDescent="0.25">
      <c r="A21" s="38" t="s">
        <v>22</v>
      </c>
      <c r="B21" s="40"/>
      <c r="C21" s="40"/>
      <c r="D21" s="40"/>
      <c r="E21" s="40"/>
    </row>
    <row r="22" spans="1:5" ht="15.75" x14ac:dyDescent="0.25">
      <c r="A22" s="28" t="s">
        <v>83</v>
      </c>
      <c r="B22" s="40">
        <v>2237094</v>
      </c>
      <c r="C22" s="40">
        <v>-4000</v>
      </c>
      <c r="D22" s="40">
        <v>0</v>
      </c>
      <c r="E22" s="40">
        <v>2233094</v>
      </c>
    </row>
    <row r="23" spans="1:5" ht="18" x14ac:dyDescent="0.4">
      <c r="A23" s="28" t="s">
        <v>23</v>
      </c>
      <c r="B23" s="39">
        <v>76700</v>
      </c>
      <c r="C23" s="39">
        <v>0</v>
      </c>
      <c r="D23" s="39">
        <v>0</v>
      </c>
      <c r="E23" s="39">
        <v>76700</v>
      </c>
    </row>
    <row r="24" spans="1:5" ht="12" customHeight="1" x14ac:dyDescent="0.25">
      <c r="A24" s="28"/>
      <c r="B24" s="40"/>
      <c r="C24" s="40"/>
      <c r="D24" s="40"/>
      <c r="E24" s="40"/>
    </row>
    <row r="25" spans="1:5" ht="15.75" x14ac:dyDescent="0.25">
      <c r="A25" s="41" t="s">
        <v>24</v>
      </c>
      <c r="B25" s="40">
        <v>2160394</v>
      </c>
      <c r="C25" s="40">
        <v>-4000</v>
      </c>
      <c r="D25" s="40">
        <v>0</v>
      </c>
      <c r="E25" s="40">
        <v>2156394</v>
      </c>
    </row>
    <row r="26" spans="1:5" ht="15.75" x14ac:dyDescent="0.25">
      <c r="A26" s="28"/>
      <c r="B26" s="40"/>
      <c r="C26" s="40"/>
      <c r="D26" s="40"/>
      <c r="E26" s="40"/>
    </row>
    <row r="27" spans="1:5" ht="15.75" x14ac:dyDescent="0.25">
      <c r="A27" s="28" t="s">
        <v>25</v>
      </c>
      <c r="B27" s="40">
        <v>-12000</v>
      </c>
      <c r="C27" s="40">
        <v>0</v>
      </c>
      <c r="D27" s="40">
        <v>0</v>
      </c>
      <c r="E27" s="40">
        <v>-12000</v>
      </c>
    </row>
    <row r="28" spans="1:5" ht="18" x14ac:dyDescent="0.4">
      <c r="A28" s="28" t="s">
        <v>26</v>
      </c>
      <c r="B28" s="39">
        <v>0</v>
      </c>
      <c r="C28" s="39">
        <v>0</v>
      </c>
      <c r="D28" s="39">
        <v>0</v>
      </c>
      <c r="E28" s="39">
        <v>0</v>
      </c>
    </row>
    <row r="29" spans="1:5" ht="12" customHeight="1" x14ac:dyDescent="0.25">
      <c r="A29" s="28"/>
      <c r="B29" s="40"/>
      <c r="C29" s="40"/>
      <c r="D29" s="40"/>
      <c r="E29" s="40"/>
    </row>
    <row r="30" spans="1:5" ht="18" x14ac:dyDescent="0.4">
      <c r="A30" s="41" t="s">
        <v>27</v>
      </c>
      <c r="B30" s="39">
        <v>2148394</v>
      </c>
      <c r="C30" s="39">
        <v>-4000</v>
      </c>
      <c r="D30" s="39">
        <v>0</v>
      </c>
      <c r="E30" s="39">
        <v>2144394</v>
      </c>
    </row>
    <row r="31" spans="1:5" ht="12" customHeight="1" x14ac:dyDescent="0.25">
      <c r="A31" s="28"/>
      <c r="B31" s="40"/>
      <c r="C31" s="40"/>
      <c r="D31" s="40"/>
      <c r="E31" s="40"/>
    </row>
    <row r="32" spans="1:5" ht="15.75" x14ac:dyDescent="0.25">
      <c r="A32" s="41" t="s">
        <v>28</v>
      </c>
      <c r="B32" s="40">
        <v>204206</v>
      </c>
      <c r="C32" s="40">
        <v>4000</v>
      </c>
      <c r="D32" s="40">
        <v>0</v>
      </c>
      <c r="E32" s="40">
        <v>208206</v>
      </c>
    </row>
    <row r="33" spans="1:5" ht="12" customHeight="1" x14ac:dyDescent="0.25">
      <c r="A33" s="28"/>
      <c r="B33" s="40"/>
      <c r="C33" s="40"/>
      <c r="D33" s="40"/>
      <c r="E33" s="40"/>
    </row>
    <row r="34" spans="1:5" ht="15.75" x14ac:dyDescent="0.25">
      <c r="A34" s="41" t="s">
        <v>29</v>
      </c>
      <c r="B34" s="40">
        <v>0</v>
      </c>
      <c r="C34" s="40">
        <v>0</v>
      </c>
      <c r="D34" s="40">
        <v>0</v>
      </c>
      <c r="E34" s="40">
        <v>0</v>
      </c>
    </row>
    <row r="35" spans="1:5" ht="12" customHeight="1" x14ac:dyDescent="0.25">
      <c r="A35" s="28"/>
      <c r="B35" s="40"/>
      <c r="C35" s="40"/>
      <c r="D35" s="40"/>
      <c r="E35" s="40"/>
    </row>
    <row r="36" spans="1:5" ht="18" x14ac:dyDescent="0.4">
      <c r="A36" s="59" t="s">
        <v>106</v>
      </c>
      <c r="B36" s="39">
        <v>436565</v>
      </c>
      <c r="C36" s="39">
        <v>0</v>
      </c>
      <c r="D36" s="39">
        <v>0</v>
      </c>
      <c r="E36" s="39">
        <v>436565</v>
      </c>
    </row>
    <row r="37" spans="1:5" ht="12" customHeight="1" x14ac:dyDescent="0.25">
      <c r="A37" s="28"/>
      <c r="B37" s="40"/>
      <c r="C37" s="40"/>
      <c r="D37" s="40"/>
      <c r="E37" s="40"/>
    </row>
    <row r="38" spans="1:5" ht="18" x14ac:dyDescent="0.4">
      <c r="A38" s="26" t="s">
        <v>107</v>
      </c>
      <c r="B38" s="42">
        <v>640771</v>
      </c>
      <c r="C38" s="42">
        <v>4000</v>
      </c>
      <c r="D38" s="42">
        <v>0</v>
      </c>
      <c r="E38" s="42">
        <v>644771</v>
      </c>
    </row>
    <row r="39" spans="1:5" ht="20.25" x14ac:dyDescent="0.55000000000000004">
      <c r="A39" s="9"/>
      <c r="B39" s="23"/>
      <c r="C39" s="23"/>
      <c r="D39" s="23"/>
      <c r="E39" s="23"/>
    </row>
    <row r="40" spans="1:5" ht="15.75" x14ac:dyDescent="0.25">
      <c r="A40" s="17" t="s">
        <v>104</v>
      </c>
      <c r="B40" s="24"/>
      <c r="C40" s="24"/>
      <c r="D40" s="24"/>
      <c r="E40" s="24"/>
    </row>
    <row r="41" spans="1:5" ht="15" x14ac:dyDescent="0.25">
      <c r="A41" s="17" t="s">
        <v>99</v>
      </c>
      <c r="E41" s="43"/>
    </row>
    <row r="42" spans="1:5" ht="15" x14ac:dyDescent="0.25">
      <c r="A42" s="17" t="s">
        <v>105</v>
      </c>
      <c r="E42" s="43"/>
    </row>
    <row r="43" spans="1:5" ht="15" x14ac:dyDescent="0.25">
      <c r="A43" s="17" t="s">
        <v>100</v>
      </c>
      <c r="E43" s="43"/>
    </row>
  </sheetData>
  <phoneticPr fontId="23" type="noConversion"/>
  <printOptions gridLinesSet="0"/>
  <pageMargins left="0.65" right="0.65" top="0.75" bottom="0.5" header="0.25" footer="0.25"/>
  <pageSetup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P46"/>
  <sheetViews>
    <sheetView showGridLines="0" topLeftCell="A21" workbookViewId="0">
      <selection activeCell="M34" sqref="M34"/>
    </sheetView>
  </sheetViews>
  <sheetFormatPr defaultColWidth="9.140625" defaultRowHeight="12.75" x14ac:dyDescent="0.2"/>
  <cols>
    <col min="1" max="1" width="34.5703125" style="3" customWidth="1"/>
    <col min="2" max="2" width="1.7109375" style="3" customWidth="1"/>
    <col min="3" max="3" width="12.7109375" style="3" customWidth="1"/>
    <col min="4" max="4" width="1.5703125" style="3" customWidth="1"/>
    <col min="5" max="5" width="12.28515625" style="3" customWidth="1"/>
    <col min="6" max="6" width="1.5703125" style="3" customWidth="1"/>
    <col min="7" max="7" width="12.7109375" style="3" customWidth="1"/>
    <col min="8" max="8" width="1.42578125" style="3" customWidth="1"/>
    <col min="9" max="9" width="13.28515625" style="3" customWidth="1"/>
    <col min="10" max="10" width="1.7109375" style="3" customWidth="1"/>
    <col min="11" max="11" width="14.42578125" style="3" customWidth="1"/>
    <col min="12" max="16384" width="9.140625" style="3"/>
  </cols>
  <sheetData>
    <row r="1" spans="1:11" ht="15.75" x14ac:dyDescent="0.25">
      <c r="A1" s="2"/>
    </row>
    <row r="2" spans="1:11" ht="15.75" x14ac:dyDescent="0.25">
      <c r="A2" s="2" t="s">
        <v>0</v>
      </c>
    </row>
    <row r="3" spans="1:11" ht="15.75" x14ac:dyDescent="0.25">
      <c r="A3" s="2" t="s">
        <v>30</v>
      </c>
    </row>
    <row r="4" spans="1:11" ht="15.75" x14ac:dyDescent="0.25">
      <c r="A4" s="26" t="s">
        <v>108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ht="15" x14ac:dyDescent="0.25">
      <c r="A5" s="60" t="s">
        <v>2</v>
      </c>
      <c r="B5" s="4"/>
      <c r="C5" s="4"/>
      <c r="D5" s="4"/>
      <c r="E5" s="4"/>
      <c r="F5" s="4"/>
      <c r="G5" s="4"/>
      <c r="H5" s="4"/>
      <c r="I5" s="4"/>
      <c r="J5" s="4"/>
      <c r="K5" s="36" t="s">
        <v>31</v>
      </c>
    </row>
    <row r="6" spans="1:11" ht="1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1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ht="1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1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ht="15" x14ac:dyDescent="0.25">
      <c r="A11" s="4"/>
      <c r="B11" s="4"/>
      <c r="C11" s="5"/>
      <c r="D11" s="4"/>
      <c r="E11" s="61" t="s">
        <v>32</v>
      </c>
      <c r="F11" s="4"/>
      <c r="G11" s="5"/>
      <c r="H11" s="4"/>
      <c r="I11" s="5"/>
      <c r="J11" s="4"/>
      <c r="K11" s="5"/>
    </row>
    <row r="12" spans="1:11" ht="15" x14ac:dyDescent="0.25">
      <c r="A12" s="4"/>
      <c r="B12" s="4"/>
      <c r="C12" s="61" t="s">
        <v>33</v>
      </c>
      <c r="D12" s="4"/>
      <c r="E12" s="61" t="s">
        <v>34</v>
      </c>
      <c r="F12" s="4"/>
      <c r="G12" s="61" t="s">
        <v>14</v>
      </c>
      <c r="H12" s="4"/>
      <c r="I12" s="61" t="s">
        <v>35</v>
      </c>
      <c r="J12" s="4"/>
      <c r="K12" s="61" t="s">
        <v>36</v>
      </c>
    </row>
    <row r="13" spans="1:11" ht="15" x14ac:dyDescent="0.25">
      <c r="A13" s="4"/>
      <c r="B13" s="4"/>
      <c r="C13" s="62" t="s">
        <v>37</v>
      </c>
      <c r="D13" s="4"/>
      <c r="E13" s="62" t="s">
        <v>16</v>
      </c>
      <c r="F13" s="4"/>
      <c r="G13" s="62" t="s">
        <v>17</v>
      </c>
      <c r="H13" s="4"/>
      <c r="I13" s="62" t="s">
        <v>37</v>
      </c>
      <c r="J13" s="4"/>
      <c r="K13" s="62" t="s">
        <v>37</v>
      </c>
    </row>
    <row r="14" spans="1:11" ht="15" x14ac:dyDescent="0.25">
      <c r="A14" s="4"/>
      <c r="B14" s="4"/>
      <c r="C14" s="5"/>
      <c r="D14" s="4"/>
      <c r="E14" s="5"/>
      <c r="F14" s="4"/>
      <c r="G14" s="5"/>
      <c r="H14" s="4"/>
      <c r="I14" s="5"/>
      <c r="J14" s="4"/>
      <c r="K14" s="5"/>
    </row>
    <row r="15" spans="1:11" ht="15" x14ac:dyDescent="0.25">
      <c r="A15" s="63" t="s">
        <v>38</v>
      </c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15" x14ac:dyDescent="0.25">
      <c r="A16" s="60" t="s">
        <v>69</v>
      </c>
      <c r="B16" s="4"/>
      <c r="C16" s="32">
        <v>495600</v>
      </c>
      <c r="D16" s="4"/>
      <c r="E16" s="32">
        <v>0</v>
      </c>
      <c r="F16" s="4"/>
      <c r="G16" s="32">
        <v>495600</v>
      </c>
      <c r="H16" s="4"/>
      <c r="I16" s="32">
        <v>48439</v>
      </c>
      <c r="J16" s="4"/>
      <c r="K16" s="32">
        <v>447161</v>
      </c>
    </row>
    <row r="17" spans="1:11" ht="15" x14ac:dyDescent="0.25">
      <c r="A17" s="60" t="s">
        <v>39</v>
      </c>
      <c r="B17" s="4"/>
      <c r="C17" s="33">
        <v>387000</v>
      </c>
      <c r="D17" s="4"/>
      <c r="E17" s="33">
        <v>0</v>
      </c>
      <c r="F17" s="4"/>
      <c r="G17" s="33">
        <v>387000</v>
      </c>
      <c r="H17" s="4"/>
      <c r="I17" s="33">
        <v>89082</v>
      </c>
      <c r="J17" s="4"/>
      <c r="K17" s="33">
        <v>297918</v>
      </c>
    </row>
    <row r="18" spans="1:11" ht="15" x14ac:dyDescent="0.25">
      <c r="A18" s="60" t="s">
        <v>91</v>
      </c>
      <c r="B18" s="4"/>
      <c r="C18" s="33">
        <v>860200</v>
      </c>
      <c r="D18" s="4"/>
      <c r="E18" s="33">
        <v>0</v>
      </c>
      <c r="F18" s="4"/>
      <c r="G18" s="72">
        <v>860200</v>
      </c>
      <c r="H18" s="4"/>
      <c r="I18" s="33">
        <v>71675</v>
      </c>
      <c r="J18" s="4"/>
      <c r="K18" s="33">
        <v>788525</v>
      </c>
    </row>
    <row r="19" spans="1:11" ht="15" x14ac:dyDescent="0.25">
      <c r="A19" s="60" t="s">
        <v>73</v>
      </c>
      <c r="B19" s="4"/>
      <c r="C19" s="33">
        <v>107500</v>
      </c>
      <c r="D19" s="4"/>
      <c r="E19" s="33">
        <v>0</v>
      </c>
      <c r="F19" s="4"/>
      <c r="G19" s="73">
        <v>107500</v>
      </c>
      <c r="H19" s="4"/>
      <c r="I19" s="33">
        <v>9109</v>
      </c>
      <c r="J19" s="4"/>
      <c r="K19" s="33">
        <v>98391</v>
      </c>
    </row>
    <row r="20" spans="1:11" ht="17.25" x14ac:dyDescent="0.4">
      <c r="A20" s="60" t="s">
        <v>101</v>
      </c>
      <c r="B20" s="4"/>
      <c r="C20" s="34">
        <v>90000</v>
      </c>
      <c r="D20" s="49"/>
      <c r="E20" s="34">
        <v>0</v>
      </c>
      <c r="F20" s="49"/>
      <c r="G20" s="74">
        <v>90000</v>
      </c>
      <c r="H20" s="49"/>
      <c r="I20" s="34">
        <v>0</v>
      </c>
      <c r="J20" s="49"/>
      <c r="K20" s="34">
        <v>90000</v>
      </c>
    </row>
    <row r="21" spans="1:11" ht="15" x14ac:dyDescent="0.25">
      <c r="A21" s="60" t="s">
        <v>40</v>
      </c>
      <c r="B21" s="4"/>
      <c r="C21" s="33">
        <v>1940300</v>
      </c>
      <c r="D21" s="4"/>
      <c r="E21" s="33">
        <v>0</v>
      </c>
      <c r="F21" s="33" t="s">
        <v>102</v>
      </c>
      <c r="G21" s="33">
        <v>1940300</v>
      </c>
      <c r="H21" s="4"/>
      <c r="I21" s="33">
        <v>218305</v>
      </c>
      <c r="J21" s="4"/>
      <c r="K21" s="33">
        <v>1721995</v>
      </c>
    </row>
    <row r="22" spans="1:11" ht="17.25" x14ac:dyDescent="0.4">
      <c r="A22" s="60" t="s">
        <v>65</v>
      </c>
      <c r="B22" s="4"/>
      <c r="C22" s="34">
        <v>-16900</v>
      </c>
      <c r="D22" s="4"/>
      <c r="E22" s="34">
        <v>0</v>
      </c>
      <c r="F22" s="4"/>
      <c r="G22" s="74">
        <v>-16900</v>
      </c>
      <c r="H22" s="4"/>
      <c r="I22" s="34">
        <v>-2324</v>
      </c>
      <c r="J22" s="4"/>
      <c r="K22" s="34">
        <v>-14576</v>
      </c>
    </row>
    <row r="23" spans="1:11" ht="17.25" x14ac:dyDescent="0.4">
      <c r="A23" s="17" t="s">
        <v>41</v>
      </c>
      <c r="B23" s="4"/>
      <c r="C23" s="34">
        <v>1923400</v>
      </c>
      <c r="D23" s="4"/>
      <c r="E23" s="34">
        <v>0</v>
      </c>
      <c r="F23" s="4"/>
      <c r="G23" s="34">
        <v>1923400</v>
      </c>
      <c r="H23" s="4"/>
      <c r="I23" s="34">
        <v>215981</v>
      </c>
      <c r="J23" s="4"/>
      <c r="K23" s="34">
        <v>1707419</v>
      </c>
    </row>
    <row r="24" spans="1:11" ht="15" x14ac:dyDescent="0.25">
      <c r="A24" s="4"/>
      <c r="B24" s="4"/>
      <c r="C24" s="33"/>
      <c r="D24" s="4"/>
      <c r="E24" s="33"/>
      <c r="F24" s="4"/>
      <c r="G24" s="33"/>
      <c r="H24" s="4"/>
      <c r="I24" s="33"/>
      <c r="J24" s="4"/>
      <c r="K24" s="33"/>
    </row>
    <row r="25" spans="1:11" ht="15" x14ac:dyDescent="0.25">
      <c r="A25" s="63" t="s">
        <v>42</v>
      </c>
      <c r="B25" s="4"/>
      <c r="C25" s="33"/>
      <c r="D25" s="4"/>
      <c r="E25" s="33"/>
      <c r="F25" s="4"/>
      <c r="G25" s="33"/>
      <c r="H25" s="4"/>
      <c r="I25" s="33"/>
      <c r="J25" s="4"/>
      <c r="K25" s="33"/>
    </row>
    <row r="26" spans="1:11" ht="15" x14ac:dyDescent="0.25">
      <c r="A26" s="60" t="s">
        <v>43</v>
      </c>
      <c r="B26" s="4"/>
      <c r="C26" s="33">
        <v>254100</v>
      </c>
      <c r="D26" s="4"/>
      <c r="E26" s="33">
        <v>0</v>
      </c>
      <c r="F26" s="4"/>
      <c r="G26" s="33">
        <v>254100</v>
      </c>
      <c r="H26" s="4"/>
      <c r="I26" s="33">
        <v>23870</v>
      </c>
      <c r="J26" s="4"/>
      <c r="K26" s="33">
        <v>230230</v>
      </c>
    </row>
    <row r="27" spans="1:11" ht="15" x14ac:dyDescent="0.25">
      <c r="A27" s="60" t="s">
        <v>44</v>
      </c>
      <c r="B27" s="4"/>
      <c r="C27" s="33">
        <v>123700</v>
      </c>
      <c r="D27" s="4"/>
      <c r="E27" s="33">
        <v>0</v>
      </c>
      <c r="F27" s="4"/>
      <c r="G27" s="33">
        <v>123700</v>
      </c>
      <c r="H27" s="4"/>
      <c r="I27" s="33">
        <v>10901</v>
      </c>
      <c r="J27" s="4"/>
      <c r="K27" s="33">
        <v>112799</v>
      </c>
    </row>
    <row r="28" spans="1:11" ht="15" x14ac:dyDescent="0.25">
      <c r="A28" s="60" t="s">
        <v>45</v>
      </c>
      <c r="B28" s="4"/>
      <c r="C28" s="33">
        <v>59300</v>
      </c>
      <c r="D28" s="4"/>
      <c r="E28" s="33">
        <v>0</v>
      </c>
      <c r="F28" s="4"/>
      <c r="G28" s="33">
        <v>59300</v>
      </c>
      <c r="H28" s="4"/>
      <c r="I28" s="33">
        <v>6839</v>
      </c>
      <c r="J28" s="4"/>
      <c r="K28" s="33">
        <v>52461</v>
      </c>
    </row>
    <row r="29" spans="1:11" ht="15" x14ac:dyDescent="0.25">
      <c r="A29" s="60" t="s">
        <v>64</v>
      </c>
      <c r="B29" s="4"/>
      <c r="C29" s="33">
        <v>9200</v>
      </c>
      <c r="D29" s="4"/>
      <c r="E29" s="33">
        <v>0</v>
      </c>
      <c r="F29" s="4"/>
      <c r="G29" s="33">
        <v>9200</v>
      </c>
      <c r="H29" s="4"/>
      <c r="I29" s="33">
        <v>0</v>
      </c>
      <c r="J29" s="4"/>
      <c r="K29" s="33">
        <v>9200</v>
      </c>
    </row>
    <row r="30" spans="1:11" ht="15" x14ac:dyDescent="0.25">
      <c r="A30" s="60" t="s">
        <v>85</v>
      </c>
      <c r="B30" s="4"/>
      <c r="C30" s="33">
        <v>-13500</v>
      </c>
      <c r="D30" s="4"/>
      <c r="E30" s="33">
        <v>0</v>
      </c>
      <c r="F30" s="4"/>
      <c r="G30" s="33">
        <v>-13500</v>
      </c>
      <c r="H30" s="4"/>
      <c r="I30" s="33">
        <v>0</v>
      </c>
      <c r="J30" s="4"/>
      <c r="K30" s="33">
        <v>-13500</v>
      </c>
    </row>
    <row r="31" spans="1:11" ht="17.25" hidden="1" x14ac:dyDescent="0.4">
      <c r="A31" s="60" t="s">
        <v>70</v>
      </c>
      <c r="B31" s="4"/>
      <c r="C31" s="34">
        <v>0</v>
      </c>
      <c r="D31" s="49"/>
      <c r="E31" s="34">
        <v>0</v>
      </c>
      <c r="F31" s="49"/>
      <c r="G31" s="34">
        <v>0</v>
      </c>
      <c r="H31" s="49"/>
      <c r="I31" s="34">
        <v>0</v>
      </c>
      <c r="J31" s="49"/>
      <c r="K31" s="34">
        <v>0</v>
      </c>
    </row>
    <row r="32" spans="1:11" ht="17.25" x14ac:dyDescent="0.4">
      <c r="A32" s="60" t="s">
        <v>71</v>
      </c>
      <c r="B32" s="4"/>
      <c r="C32" s="34">
        <v>0</v>
      </c>
      <c r="D32" s="4"/>
      <c r="E32" s="34">
        <v>0</v>
      </c>
      <c r="F32" s="4"/>
      <c r="G32" s="34">
        <v>0</v>
      </c>
      <c r="H32" s="4"/>
      <c r="I32" s="34">
        <v>0</v>
      </c>
      <c r="J32" s="4"/>
      <c r="K32" s="34">
        <v>0</v>
      </c>
    </row>
    <row r="33" spans="1:16" ht="15" x14ac:dyDescent="0.25">
      <c r="A33" s="60" t="s">
        <v>40</v>
      </c>
      <c r="B33" s="4"/>
      <c r="C33" s="33">
        <v>432800</v>
      </c>
      <c r="D33" s="4"/>
      <c r="E33" s="33">
        <v>0</v>
      </c>
      <c r="F33" s="4"/>
      <c r="G33" s="33">
        <v>432800</v>
      </c>
      <c r="H33" s="4"/>
      <c r="I33" s="33">
        <v>41610</v>
      </c>
      <c r="J33" s="4"/>
      <c r="K33" s="33">
        <v>391190</v>
      </c>
    </row>
    <row r="34" spans="1:16" ht="17.25" x14ac:dyDescent="0.4">
      <c r="A34" s="60" t="s">
        <v>66</v>
      </c>
      <c r="B34" s="4"/>
      <c r="C34" s="34">
        <v>-3600</v>
      </c>
      <c r="D34" s="4"/>
      <c r="E34" s="34">
        <v>0</v>
      </c>
      <c r="F34" s="4"/>
      <c r="G34" s="34">
        <v>-3600</v>
      </c>
      <c r="H34" s="4"/>
      <c r="I34" s="34">
        <v>-739</v>
      </c>
      <c r="J34" s="4"/>
      <c r="K34" s="34">
        <v>-2861</v>
      </c>
    </row>
    <row r="35" spans="1:16" ht="17.25" x14ac:dyDescent="0.4">
      <c r="A35" s="17" t="s">
        <v>68</v>
      </c>
      <c r="B35" s="4"/>
      <c r="C35" s="34">
        <v>429200</v>
      </c>
      <c r="D35" s="4"/>
      <c r="E35" s="34">
        <v>0</v>
      </c>
      <c r="F35" s="4"/>
      <c r="G35" s="34">
        <v>429200</v>
      </c>
      <c r="H35" s="4"/>
      <c r="I35" s="34">
        <v>40871</v>
      </c>
      <c r="J35" s="4"/>
      <c r="K35" s="34">
        <v>388329</v>
      </c>
    </row>
    <row r="36" spans="1:16" ht="15" x14ac:dyDescent="0.25">
      <c r="A36" s="17"/>
      <c r="B36" s="4"/>
      <c r="C36" s="33"/>
      <c r="D36" s="4"/>
      <c r="E36" s="33"/>
      <c r="F36" s="4"/>
      <c r="G36" s="33"/>
      <c r="H36" s="4"/>
      <c r="I36" s="33"/>
      <c r="J36" s="4"/>
      <c r="K36" s="33"/>
    </row>
    <row r="37" spans="1:16" s="35" customFormat="1" ht="16.5" x14ac:dyDescent="0.35">
      <c r="A37" s="45" t="s">
        <v>21</v>
      </c>
      <c r="B37" s="5"/>
      <c r="C37" s="48">
        <v>2352600</v>
      </c>
      <c r="D37" s="5"/>
      <c r="E37" s="48">
        <v>0</v>
      </c>
      <c r="F37" s="5"/>
      <c r="G37" s="48">
        <v>2352600</v>
      </c>
      <c r="H37" s="5"/>
      <c r="I37" s="48">
        <v>256852</v>
      </c>
      <c r="J37" s="5"/>
      <c r="K37" s="48">
        <v>2095748</v>
      </c>
      <c r="L37" s="25"/>
      <c r="M37" s="46"/>
      <c r="O37" s="47"/>
      <c r="P37" s="47"/>
    </row>
    <row r="38" spans="1:16" ht="16.5" hidden="1" x14ac:dyDescent="0.35">
      <c r="A38" s="4"/>
      <c r="B38" s="4"/>
      <c r="C38" s="48">
        <v>0</v>
      </c>
      <c r="D38" s="64"/>
      <c r="E38" s="48">
        <v>0</v>
      </c>
      <c r="F38" s="64"/>
      <c r="G38" s="48">
        <v>0</v>
      </c>
      <c r="H38" s="64"/>
      <c r="I38" s="48">
        <v>0</v>
      </c>
      <c r="J38" s="64"/>
      <c r="K38" s="48">
        <v>0</v>
      </c>
    </row>
    <row r="39" spans="1:16" ht="16.5" hidden="1" x14ac:dyDescent="0.35">
      <c r="A39" s="7" t="s">
        <v>46</v>
      </c>
      <c r="B39" s="8"/>
      <c r="C39" s="44">
        <v>0</v>
      </c>
      <c r="D39" s="5"/>
      <c r="E39" s="44">
        <f>G39-C39</f>
        <v>0</v>
      </c>
      <c r="F39" s="5"/>
      <c r="G39" s="44">
        <v>0</v>
      </c>
      <c r="H39" s="5"/>
      <c r="I39" s="44">
        <v>0</v>
      </c>
      <c r="J39" s="5"/>
      <c r="K39" s="44">
        <f>G39-I39</f>
        <v>0</v>
      </c>
    </row>
    <row r="40" spans="1:16" ht="16.5" hidden="1" x14ac:dyDescent="0.35">
      <c r="A40" s="7"/>
      <c r="B40" s="8"/>
      <c r="C40" s="44"/>
      <c r="D40" s="5"/>
      <c r="E40" s="44"/>
      <c r="F40" s="5"/>
      <c r="G40" s="44"/>
      <c r="H40" s="5"/>
      <c r="I40" s="44"/>
      <c r="J40" s="5"/>
      <c r="K40" s="44"/>
    </row>
    <row r="41" spans="1:16" ht="16.5" hidden="1" x14ac:dyDescent="0.35">
      <c r="A41" s="7" t="s">
        <v>47</v>
      </c>
      <c r="B41" s="8"/>
      <c r="C41" s="44">
        <f>C36+C39</f>
        <v>0</v>
      </c>
      <c r="D41" s="5"/>
      <c r="E41" s="44">
        <f>E36+E39</f>
        <v>0</v>
      </c>
      <c r="F41" s="5"/>
      <c r="G41" s="44">
        <f>G36+G39</f>
        <v>0</v>
      </c>
      <c r="H41" s="5"/>
      <c r="I41" s="44">
        <f>I36+I39</f>
        <v>0</v>
      </c>
      <c r="J41" s="5"/>
      <c r="K41" s="44">
        <f>K36+K39</f>
        <v>0</v>
      </c>
    </row>
    <row r="42" spans="1:16" ht="16.5" hidden="1" x14ac:dyDescent="0.35">
      <c r="A42" s="7"/>
      <c r="B42" s="8"/>
      <c r="C42" s="44">
        <v>0</v>
      </c>
      <c r="D42" s="5"/>
      <c r="E42" s="44">
        <v>0</v>
      </c>
      <c r="F42" s="5"/>
      <c r="G42" s="44">
        <v>0</v>
      </c>
      <c r="H42" s="5"/>
      <c r="I42" s="44">
        <v>0</v>
      </c>
      <c r="J42" s="5"/>
      <c r="K42" s="44">
        <v>0</v>
      </c>
    </row>
    <row r="43" spans="1:16" ht="16.5" hidden="1" x14ac:dyDescent="0.35">
      <c r="A43" s="7"/>
      <c r="B43" s="8"/>
      <c r="C43" s="44"/>
      <c r="D43" s="5"/>
      <c r="E43" s="44"/>
      <c r="F43" s="5"/>
      <c r="G43" s="44"/>
      <c r="H43" s="5"/>
      <c r="I43" s="44" t="e">
        <f>ROUND(+#REF!/1000,0)</f>
        <v>#REF!</v>
      </c>
      <c r="J43" s="5"/>
      <c r="K43" s="44"/>
    </row>
    <row r="44" spans="1:16" ht="16.5" hidden="1" x14ac:dyDescent="0.35">
      <c r="A44" s="7"/>
      <c r="B44" s="8"/>
      <c r="C44" s="44"/>
      <c r="D44" s="5"/>
      <c r="E44" s="44"/>
      <c r="F44" s="5"/>
      <c r="G44" s="44"/>
      <c r="H44" s="5"/>
      <c r="I44" s="44" t="e">
        <f>I41-I43</f>
        <v>#REF!</v>
      </c>
      <c r="J44" s="5"/>
      <c r="K44" s="44"/>
    </row>
    <row r="45" spans="1:16" hidden="1" x14ac:dyDescent="0.2"/>
    <row r="46" spans="1:16" hidden="1" x14ac:dyDescent="0.2"/>
  </sheetData>
  <phoneticPr fontId="23" type="noConversion"/>
  <printOptions gridLinesSet="0"/>
  <pageMargins left="0.45" right="0.4" top="0.5" bottom="0.5" header="0.25" footer="0.25"/>
  <pageSetup scale="92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21" transitionEvaluation="1" transitionEntry="1">
    <tabColor rgb="FFFFFF00"/>
    <pageSetUpPr fitToPage="1"/>
  </sheetPr>
  <dimension ref="A1:I39"/>
  <sheetViews>
    <sheetView showGridLines="0" topLeftCell="A21" zoomScaleNormal="100" workbookViewId="0">
      <selection activeCell="B41" sqref="B41"/>
    </sheetView>
  </sheetViews>
  <sheetFormatPr defaultColWidth="14.7109375" defaultRowHeight="12.75" x14ac:dyDescent="0.2"/>
  <cols>
    <col min="1" max="1" width="38.140625" style="3" customWidth="1"/>
    <col min="2" max="2" width="1" style="3" customWidth="1"/>
    <col min="3" max="3" width="11" style="3" bestFit="1" customWidth="1"/>
    <col min="4" max="4" width="12" style="3" bestFit="1" customWidth="1"/>
    <col min="5" max="5" width="11.5703125" style="3" customWidth="1"/>
    <col min="6" max="6" width="12.140625" style="3" bestFit="1" customWidth="1"/>
    <col min="7" max="7" width="13.85546875" style="3" bestFit="1" customWidth="1"/>
    <col min="8" max="9" width="12.140625" style="3" bestFit="1" customWidth="1"/>
    <col min="10" max="10" width="16" style="3" bestFit="1" customWidth="1"/>
    <col min="11" max="16384" width="14.7109375" style="3"/>
  </cols>
  <sheetData>
    <row r="1" spans="1:9" x14ac:dyDescent="0.2">
      <c r="A1" s="35"/>
      <c r="B1" s="35"/>
      <c r="C1" s="35"/>
      <c r="D1" s="35"/>
      <c r="E1" s="35"/>
      <c r="F1" s="35"/>
      <c r="G1" s="35"/>
      <c r="H1" s="35"/>
      <c r="I1" s="35"/>
    </row>
    <row r="2" spans="1:9" ht="15.75" x14ac:dyDescent="0.25">
      <c r="A2" s="2"/>
      <c r="B2" s="35"/>
      <c r="C2" s="35"/>
      <c r="D2" s="35"/>
      <c r="E2" s="35"/>
      <c r="F2" s="35"/>
      <c r="G2" s="35"/>
      <c r="H2" s="35"/>
      <c r="I2" s="35"/>
    </row>
    <row r="3" spans="1:9" ht="15" customHeight="1" x14ac:dyDescent="0.25">
      <c r="A3" s="2" t="s">
        <v>0</v>
      </c>
      <c r="B3" s="35"/>
      <c r="C3" s="35"/>
      <c r="D3" s="35"/>
      <c r="E3" s="35"/>
      <c r="F3" s="35"/>
      <c r="G3" s="35"/>
      <c r="H3" s="35"/>
      <c r="I3" s="35"/>
    </row>
    <row r="4" spans="1:9" ht="15" customHeight="1" x14ac:dyDescent="0.25">
      <c r="A4" s="2" t="s">
        <v>48</v>
      </c>
      <c r="B4" s="35"/>
      <c r="C4" s="35"/>
      <c r="D4" s="35"/>
      <c r="E4" s="35"/>
      <c r="F4" s="35"/>
      <c r="G4" s="35"/>
      <c r="H4" s="35"/>
      <c r="I4" s="35"/>
    </row>
    <row r="5" spans="1:9" ht="15.75" x14ac:dyDescent="0.25">
      <c r="A5" s="26" t="s">
        <v>108</v>
      </c>
      <c r="B5" s="35"/>
      <c r="C5" s="35"/>
      <c r="D5" s="35"/>
      <c r="E5" s="35"/>
      <c r="F5" s="35"/>
      <c r="G5" s="35"/>
      <c r="H5" s="35"/>
      <c r="I5" s="36" t="s">
        <v>49</v>
      </c>
    </row>
    <row r="6" spans="1:9" ht="15.75" x14ac:dyDescent="0.25">
      <c r="A6" s="29" t="s">
        <v>2</v>
      </c>
      <c r="B6" s="35"/>
      <c r="C6" s="35"/>
      <c r="D6" s="35"/>
      <c r="E6" s="35"/>
      <c r="F6" s="35"/>
      <c r="G6" s="35"/>
      <c r="H6" s="35"/>
      <c r="I6" s="35"/>
    </row>
    <row r="7" spans="1:9" x14ac:dyDescent="0.2">
      <c r="A7" s="35"/>
      <c r="B7" s="35"/>
      <c r="C7" s="35"/>
      <c r="D7" s="35"/>
      <c r="E7" s="35"/>
      <c r="F7" s="35"/>
      <c r="G7" s="35"/>
      <c r="H7" s="35"/>
      <c r="I7" s="35"/>
    </row>
    <row r="8" spans="1:9" x14ac:dyDescent="0.2">
      <c r="A8" s="35"/>
      <c r="B8" s="35"/>
      <c r="C8" s="35"/>
      <c r="D8" s="35"/>
      <c r="E8" s="35"/>
      <c r="F8" s="35"/>
      <c r="G8" s="35"/>
      <c r="H8" s="35"/>
      <c r="I8" s="35"/>
    </row>
    <row r="9" spans="1:9" x14ac:dyDescent="0.2">
      <c r="A9" s="35"/>
      <c r="B9" s="35"/>
      <c r="C9" s="35"/>
      <c r="D9" s="35"/>
      <c r="E9" s="35"/>
      <c r="F9" s="35"/>
      <c r="G9" s="35"/>
      <c r="H9" s="35"/>
      <c r="I9" s="35"/>
    </row>
    <row r="10" spans="1:9" x14ac:dyDescent="0.2">
      <c r="A10" s="35"/>
      <c r="B10" s="35"/>
      <c r="C10" s="35"/>
      <c r="D10" s="35"/>
      <c r="E10" s="35"/>
      <c r="F10" s="35"/>
      <c r="G10" s="35"/>
      <c r="H10" s="35"/>
      <c r="I10" s="35"/>
    </row>
    <row r="11" spans="1:9" x14ac:dyDescent="0.2">
      <c r="A11" s="35"/>
      <c r="B11" s="35"/>
      <c r="C11" s="35"/>
      <c r="D11" s="35"/>
      <c r="E11" s="35"/>
      <c r="F11" s="35"/>
      <c r="G11" s="35"/>
      <c r="H11" s="35"/>
      <c r="I11" s="35"/>
    </row>
    <row r="12" spans="1:9" x14ac:dyDescent="0.2">
      <c r="A12" s="35"/>
      <c r="B12" s="6"/>
      <c r="C12" s="6"/>
      <c r="D12" s="6"/>
      <c r="E12" s="6"/>
      <c r="F12" s="6"/>
      <c r="G12" s="6"/>
      <c r="H12" s="6"/>
      <c r="I12" s="6"/>
    </row>
    <row r="13" spans="1:9" x14ac:dyDescent="0.2">
      <c r="A13" s="35"/>
      <c r="B13" s="70" t="s">
        <v>75</v>
      </c>
      <c r="C13" s="70"/>
      <c r="D13" s="54" t="s">
        <v>13</v>
      </c>
      <c r="E13" s="54" t="s">
        <v>33</v>
      </c>
      <c r="F13" s="1"/>
      <c r="G13" s="1"/>
      <c r="H13" s="1"/>
      <c r="I13" s="1"/>
    </row>
    <row r="14" spans="1:9" x14ac:dyDescent="0.2">
      <c r="A14" s="35"/>
      <c r="B14" s="70" t="s">
        <v>76</v>
      </c>
      <c r="C14" s="71"/>
      <c r="D14" s="54" t="s">
        <v>50</v>
      </c>
      <c r="E14" s="54" t="s">
        <v>51</v>
      </c>
      <c r="F14" s="54" t="s">
        <v>52</v>
      </c>
      <c r="G14" s="1"/>
      <c r="H14" s="54" t="s">
        <v>33</v>
      </c>
      <c r="I14" s="54" t="s">
        <v>80</v>
      </c>
    </row>
    <row r="15" spans="1:9" x14ac:dyDescent="0.2">
      <c r="A15" s="35"/>
      <c r="B15" s="15" t="s">
        <v>53</v>
      </c>
      <c r="C15" s="15"/>
      <c r="D15" s="16" t="s">
        <v>16</v>
      </c>
      <c r="E15" s="16" t="s">
        <v>54</v>
      </c>
      <c r="F15" s="15" t="s">
        <v>53</v>
      </c>
      <c r="G15" s="16" t="s">
        <v>55</v>
      </c>
      <c r="H15" s="16" t="s">
        <v>79</v>
      </c>
      <c r="I15" s="15" t="s">
        <v>53</v>
      </c>
    </row>
    <row r="16" spans="1:9" x14ac:dyDescent="0.2">
      <c r="A16" s="35"/>
      <c r="B16" s="35"/>
      <c r="C16" s="35"/>
      <c r="D16" s="35"/>
      <c r="E16" s="35"/>
      <c r="F16" s="35"/>
      <c r="G16" s="35"/>
      <c r="H16" s="35"/>
      <c r="I16" s="35"/>
    </row>
    <row r="17" spans="1:9" x14ac:dyDescent="0.2">
      <c r="A17" s="53" t="s">
        <v>56</v>
      </c>
      <c r="B17" s="53"/>
      <c r="C17" s="50">
        <v>960767</v>
      </c>
      <c r="D17" s="50">
        <v>0</v>
      </c>
      <c r="E17" s="50">
        <v>0</v>
      </c>
      <c r="F17" s="50">
        <v>960767</v>
      </c>
      <c r="G17" s="50">
        <v>105123</v>
      </c>
      <c r="H17" s="50">
        <v>0</v>
      </c>
      <c r="I17" s="50">
        <v>855644</v>
      </c>
    </row>
    <row r="18" spans="1:9" x14ac:dyDescent="0.2">
      <c r="A18" s="53" t="s">
        <v>86</v>
      </c>
      <c r="B18" s="53"/>
      <c r="C18" s="53">
        <v>80613</v>
      </c>
      <c r="D18" s="51">
        <v>-4000</v>
      </c>
      <c r="E18" s="51">
        <v>0</v>
      </c>
      <c r="F18" s="51">
        <v>76613</v>
      </c>
      <c r="G18" s="51">
        <v>4032</v>
      </c>
      <c r="H18" s="51">
        <v>0</v>
      </c>
      <c r="I18" s="51">
        <v>72581</v>
      </c>
    </row>
    <row r="19" spans="1:9" x14ac:dyDescent="0.2">
      <c r="A19" s="53" t="s">
        <v>90</v>
      </c>
      <c r="B19" s="53"/>
      <c r="C19" s="53">
        <v>14304</v>
      </c>
      <c r="D19" s="51">
        <v>0</v>
      </c>
      <c r="E19" s="51">
        <v>0</v>
      </c>
      <c r="F19" s="51">
        <v>14304</v>
      </c>
      <c r="G19" s="51">
        <v>226</v>
      </c>
      <c r="H19" s="51">
        <v>0</v>
      </c>
      <c r="I19" s="51">
        <v>14078</v>
      </c>
    </row>
    <row r="20" spans="1:9" x14ac:dyDescent="0.2">
      <c r="A20" s="53" t="s">
        <v>97</v>
      </c>
      <c r="B20" s="53"/>
      <c r="C20" s="53">
        <v>730</v>
      </c>
      <c r="D20" s="51">
        <v>0</v>
      </c>
      <c r="E20" s="51">
        <v>0</v>
      </c>
      <c r="F20" s="51">
        <v>730</v>
      </c>
      <c r="G20" s="51">
        <v>38</v>
      </c>
      <c r="H20" s="51">
        <v>0</v>
      </c>
      <c r="I20" s="51">
        <v>692</v>
      </c>
    </row>
    <row r="21" spans="1:9" x14ac:dyDescent="0.2">
      <c r="A21" s="53" t="s">
        <v>87</v>
      </c>
      <c r="B21" s="53"/>
      <c r="C21" s="53">
        <v>887510</v>
      </c>
      <c r="D21" s="51">
        <v>0</v>
      </c>
      <c r="E21" s="51">
        <v>0</v>
      </c>
      <c r="F21" s="51">
        <v>887510</v>
      </c>
      <c r="G21" s="51">
        <v>70267</v>
      </c>
      <c r="H21" s="51">
        <v>0</v>
      </c>
      <c r="I21" s="51">
        <v>817243</v>
      </c>
    </row>
    <row r="22" spans="1:9" x14ac:dyDescent="0.2">
      <c r="A22" s="53" t="s">
        <v>57</v>
      </c>
      <c r="B22" s="53"/>
      <c r="C22" s="53">
        <v>634</v>
      </c>
      <c r="D22" s="51">
        <v>0</v>
      </c>
      <c r="E22" s="51">
        <v>0</v>
      </c>
      <c r="F22" s="51">
        <v>634</v>
      </c>
      <c r="G22" s="51">
        <v>0</v>
      </c>
      <c r="H22" s="51">
        <v>0</v>
      </c>
      <c r="I22" s="51">
        <v>634</v>
      </c>
    </row>
    <row r="23" spans="1:9" x14ac:dyDescent="0.2">
      <c r="A23" s="53" t="s">
        <v>62</v>
      </c>
      <c r="B23" s="53"/>
      <c r="C23" s="53">
        <v>6723</v>
      </c>
      <c r="D23" s="51">
        <v>0</v>
      </c>
      <c r="E23" s="51">
        <v>0</v>
      </c>
      <c r="F23" s="51">
        <v>6723</v>
      </c>
      <c r="G23" s="51">
        <v>3256</v>
      </c>
      <c r="H23" s="51">
        <v>0</v>
      </c>
      <c r="I23" s="51">
        <v>3467</v>
      </c>
    </row>
    <row r="24" spans="1:9" x14ac:dyDescent="0.2">
      <c r="A24" s="53" t="s">
        <v>82</v>
      </c>
      <c r="B24" s="53"/>
      <c r="C24" s="53">
        <v>20286</v>
      </c>
      <c r="D24" s="51">
        <v>0</v>
      </c>
      <c r="E24" s="51">
        <v>0</v>
      </c>
      <c r="F24" s="51">
        <v>20286</v>
      </c>
      <c r="G24" s="51">
        <v>372</v>
      </c>
      <c r="H24" s="51">
        <v>0</v>
      </c>
      <c r="I24" s="51">
        <v>19914</v>
      </c>
    </row>
    <row r="25" spans="1:9" x14ac:dyDescent="0.2">
      <c r="A25" s="53" t="s">
        <v>58</v>
      </c>
      <c r="B25" s="53"/>
      <c r="C25" s="53">
        <v>360</v>
      </c>
      <c r="D25" s="51">
        <v>0</v>
      </c>
      <c r="E25" s="51">
        <v>0</v>
      </c>
      <c r="F25" s="51">
        <v>360</v>
      </c>
      <c r="G25" s="51">
        <v>0</v>
      </c>
      <c r="H25" s="51">
        <v>0</v>
      </c>
      <c r="I25" s="51">
        <v>360</v>
      </c>
    </row>
    <row r="26" spans="1:9" x14ac:dyDescent="0.2">
      <c r="A26" s="53" t="s">
        <v>98</v>
      </c>
      <c r="B26" s="53"/>
      <c r="C26" s="53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</row>
    <row r="27" spans="1:9" x14ac:dyDescent="0.2">
      <c r="A27" s="53" t="s">
        <v>88</v>
      </c>
      <c r="B27" s="53"/>
      <c r="C27" s="53">
        <v>408</v>
      </c>
      <c r="D27" s="51">
        <v>0</v>
      </c>
      <c r="E27" s="51">
        <v>0</v>
      </c>
      <c r="F27" s="51">
        <v>408</v>
      </c>
      <c r="G27" s="51">
        <v>27</v>
      </c>
      <c r="H27" s="51">
        <v>0</v>
      </c>
      <c r="I27" s="51">
        <v>381</v>
      </c>
    </row>
    <row r="28" spans="1:9" x14ac:dyDescent="0.2">
      <c r="A28" s="53" t="s">
        <v>89</v>
      </c>
      <c r="B28" s="53"/>
      <c r="C28" s="53">
        <v>18808</v>
      </c>
      <c r="D28" s="51">
        <v>0</v>
      </c>
      <c r="E28" s="51">
        <v>0</v>
      </c>
      <c r="F28" s="51">
        <v>18808</v>
      </c>
      <c r="G28" s="51">
        <v>1280</v>
      </c>
      <c r="H28" s="51">
        <v>0</v>
      </c>
      <c r="I28" s="51">
        <v>17528</v>
      </c>
    </row>
    <row r="29" spans="1:9" x14ac:dyDescent="0.2">
      <c r="A29" s="53" t="s">
        <v>67</v>
      </c>
      <c r="B29" s="53"/>
      <c r="C29" s="53">
        <v>64773</v>
      </c>
      <c r="D29" s="51">
        <v>0</v>
      </c>
      <c r="E29" s="51">
        <v>0</v>
      </c>
      <c r="F29" s="51">
        <v>64773</v>
      </c>
      <c r="G29" s="51">
        <v>4768</v>
      </c>
      <c r="H29" s="51">
        <v>0</v>
      </c>
      <c r="I29" s="51">
        <v>60005</v>
      </c>
    </row>
    <row r="30" spans="1:9" x14ac:dyDescent="0.2">
      <c r="A30" s="53" t="s">
        <v>92</v>
      </c>
      <c r="B30" s="53"/>
      <c r="C30" s="53">
        <v>2973</v>
      </c>
      <c r="D30" s="51">
        <v>0</v>
      </c>
      <c r="E30" s="51">
        <v>0</v>
      </c>
      <c r="F30" s="51">
        <v>2973</v>
      </c>
      <c r="G30" s="51">
        <v>369</v>
      </c>
      <c r="H30" s="51">
        <v>0</v>
      </c>
      <c r="I30" s="51">
        <v>2604</v>
      </c>
    </row>
    <row r="31" spans="1:9" x14ac:dyDescent="0.2">
      <c r="A31" s="53" t="s">
        <v>93</v>
      </c>
      <c r="B31" s="53"/>
      <c r="C31" s="53">
        <v>1246</v>
      </c>
      <c r="D31" s="51">
        <v>0</v>
      </c>
      <c r="E31" s="51">
        <v>0</v>
      </c>
      <c r="F31" s="51">
        <v>1246</v>
      </c>
      <c r="G31" s="51">
        <v>60</v>
      </c>
      <c r="H31" s="51">
        <v>0</v>
      </c>
      <c r="I31" s="51">
        <v>1186</v>
      </c>
    </row>
    <row r="32" spans="1:9" x14ac:dyDescent="0.2">
      <c r="A32" s="53" t="s">
        <v>94</v>
      </c>
      <c r="B32" s="53"/>
      <c r="C32" s="53">
        <v>20485</v>
      </c>
      <c r="D32" s="51">
        <v>0</v>
      </c>
      <c r="E32" s="51">
        <v>0</v>
      </c>
      <c r="F32" s="51">
        <v>20485</v>
      </c>
      <c r="G32" s="51">
        <v>1707</v>
      </c>
      <c r="H32" s="51">
        <v>0</v>
      </c>
      <c r="I32" s="51">
        <v>18778</v>
      </c>
    </row>
    <row r="33" spans="1:9" x14ac:dyDescent="0.2">
      <c r="A33" s="53" t="s">
        <v>95</v>
      </c>
      <c r="B33" s="53"/>
      <c r="C33" s="53">
        <v>155690</v>
      </c>
      <c r="D33" s="51">
        <v>0</v>
      </c>
      <c r="E33" s="51">
        <v>0</v>
      </c>
      <c r="F33" s="51">
        <v>155690</v>
      </c>
      <c r="G33" s="51">
        <v>12974</v>
      </c>
      <c r="H33" s="51">
        <v>0</v>
      </c>
      <c r="I33" s="51">
        <v>142716</v>
      </c>
    </row>
    <row r="34" spans="1:9" ht="12.75" hidden="1" customHeight="1" x14ac:dyDescent="0.2">
      <c r="A34" s="53" t="s">
        <v>84</v>
      </c>
      <c r="B34" s="53"/>
      <c r="C34" s="53">
        <v>784</v>
      </c>
      <c r="D34" s="51">
        <v>0</v>
      </c>
      <c r="E34" s="51">
        <v>0</v>
      </c>
      <c r="F34" s="51">
        <v>784</v>
      </c>
      <c r="G34" s="51">
        <v>0</v>
      </c>
      <c r="H34" s="51">
        <v>0</v>
      </c>
      <c r="I34" s="51">
        <v>784</v>
      </c>
    </row>
    <row r="35" spans="1:9" x14ac:dyDescent="0.2">
      <c r="A35" s="53" t="s">
        <v>59</v>
      </c>
      <c r="B35" s="53"/>
      <c r="C35" s="53">
        <v>0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</row>
    <row r="36" spans="1:9" ht="15" x14ac:dyDescent="0.35">
      <c r="A36" s="53" t="s">
        <v>60</v>
      </c>
      <c r="B36" s="53"/>
      <c r="C36" s="75">
        <v>0</v>
      </c>
      <c r="D36" s="52">
        <v>0</v>
      </c>
      <c r="E36" s="52">
        <v>0</v>
      </c>
      <c r="F36" s="52">
        <v>0</v>
      </c>
      <c r="G36" s="52">
        <v>0</v>
      </c>
      <c r="H36" s="52">
        <v>12000</v>
      </c>
      <c r="I36" s="52">
        <v>-12000</v>
      </c>
    </row>
    <row r="37" spans="1:9" x14ac:dyDescent="0.2">
      <c r="A37" s="53"/>
      <c r="B37" s="53"/>
      <c r="C37" s="53"/>
      <c r="D37" s="53"/>
      <c r="E37" s="53"/>
      <c r="F37" s="53"/>
      <c r="G37" s="53"/>
      <c r="H37" s="53"/>
      <c r="I37" s="53"/>
    </row>
    <row r="38" spans="1:9" ht="15" x14ac:dyDescent="0.35">
      <c r="A38" s="65" t="s">
        <v>61</v>
      </c>
      <c r="B38" s="66"/>
      <c r="C38" s="67">
        <v>2237094</v>
      </c>
      <c r="D38" s="67">
        <v>-4000</v>
      </c>
      <c r="E38" s="67">
        <v>0</v>
      </c>
      <c r="F38" s="67">
        <v>2233094</v>
      </c>
      <c r="G38" s="67">
        <v>204499</v>
      </c>
      <c r="H38" s="67">
        <v>12000</v>
      </c>
      <c r="I38" s="67">
        <v>2016595</v>
      </c>
    </row>
    <row r="39" spans="1:9" ht="15" hidden="1" customHeight="1" x14ac:dyDescent="0.35">
      <c r="A39" s="53"/>
      <c r="B39" s="53"/>
      <c r="C39" s="67">
        <v>0</v>
      </c>
      <c r="D39" s="67">
        <v>0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</row>
  </sheetData>
  <mergeCells count="2">
    <mergeCell ref="B13:C13"/>
    <mergeCell ref="B14:C14"/>
  </mergeCells>
  <phoneticPr fontId="23" type="noConversion"/>
  <printOptions gridLinesSet="0"/>
  <pageMargins left="0.4" right="0.4" top="0.5" bottom="0.55000000000000004" header="0.5" footer="0.5"/>
  <pageSetup scale="8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EX-E</vt:lpstr>
      <vt:lpstr>EX-F</vt:lpstr>
      <vt:lpstr>EX-G</vt:lpstr>
      <vt:lpstr>EX-H</vt:lpstr>
      <vt:lpstr>BUDAPP</vt:lpstr>
      <vt:lpstr>DOTEXP</vt:lpstr>
      <vt:lpstr>INCAPP</vt:lpstr>
      <vt:lpstr>'EX-E'!Print_Area</vt:lpstr>
      <vt:lpstr>'EX-F'!Print_Area</vt:lpstr>
      <vt:lpstr>'EX-G'!Print_Area</vt:lpstr>
      <vt:lpstr>'EX-H'!Print_Area</vt:lpstr>
      <vt:lpstr>'EX-H'!Print_Area_MI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Wilson</dc:creator>
  <cp:lastModifiedBy>Salwen, Carolyn</cp:lastModifiedBy>
  <cp:lastPrinted>2023-07-03T12:10:54Z</cp:lastPrinted>
  <dcterms:created xsi:type="dcterms:W3CDTF">1999-05-10T16:01:32Z</dcterms:created>
  <dcterms:modified xsi:type="dcterms:W3CDTF">2023-08-28T16:34:59Z</dcterms:modified>
</cp:coreProperties>
</file>