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10" windowHeight="5490" activeTab="2"/>
  </bookViews>
  <sheets>
    <sheet name="bs" sheetId="1" r:id="rId1"/>
    <sheet name="changes" sheetId="2" r:id="rId2"/>
    <sheet name="CashFlow" sheetId="3" r:id="rId3"/>
  </sheets>
  <externalReferences>
    <externalReference r:id="rId6"/>
  </externalReferences>
  <definedNames>
    <definedName name="\m" localSheetId="1">'changes'!#REF!</definedName>
    <definedName name="\m">'bs'!#REF!</definedName>
    <definedName name="_Regression_Int" localSheetId="0" hidden="1">1</definedName>
    <definedName name="_Regression_Int" localSheetId="1" hidden="1">1</definedName>
    <definedName name="_Table2_In1" localSheetId="1" hidden="1">'changes'!#REF!</definedName>
    <definedName name="_Table2_In1" hidden="1">'bs'!$H$14:$H$14</definedName>
    <definedName name="_Table2_In2" localSheetId="1" hidden="1">'changes'!#REF!</definedName>
    <definedName name="_Table2_In2" hidden="1">'bs'!$I$14:$I$14</definedName>
    <definedName name="_Table2_Out" localSheetId="1" hidden="1">'changes'!#REF!</definedName>
    <definedName name="_Table2_Out" hidden="1">'bs'!#REF!</definedName>
    <definedName name="DATA" localSheetId="1">'changes'!$J$1:$P$11</definedName>
    <definedName name="DATA">'bs'!$J$1:$P$56</definedName>
    <definedName name="MAIN" localSheetId="1">'changes'!#REF!</definedName>
    <definedName name="MAIN">'bs'!#REF!</definedName>
    <definedName name="_xlnm.Print_Area" localSheetId="0">'bs'!$A$1:$E$46</definedName>
    <definedName name="_xlnm.Print_Area" localSheetId="2">'CashFlow'!$A$1:$E$49</definedName>
    <definedName name="_xlnm.Print_Area" localSheetId="1">'changes'!$A$1:$E$50</definedName>
    <definedName name="Print_Area_MI" localSheetId="0">'bs'!#REF!</definedName>
    <definedName name="Print_Area_MI" localSheetId="1">'changes'!$A$59:$D$60</definedName>
    <definedName name="Print_Titles_MI" localSheetId="0">'bs'!$1:$15,'bs'!$A:$A</definedName>
    <definedName name="Print_Titles_MI" localSheetId="1">'changes'!#REF!,'changes'!$A:$A</definedName>
    <definedName name="RANGE01" localSheetId="1">'changes'!#REF!</definedName>
    <definedName name="RANGE01">'bs'!#REF!</definedName>
  </definedNames>
  <calcPr fullCalcOnLoad="1" fullPrecision="0"/>
</workbook>
</file>

<file path=xl/sharedStrings.xml><?xml version="1.0" encoding="utf-8"?>
<sst xmlns="http://schemas.openxmlformats.org/spreadsheetml/2006/main" count="129" uniqueCount="103">
  <si>
    <t>Internal Service Funds</t>
  </si>
  <si>
    <t>(Expressed in Thousands)</t>
  </si>
  <si>
    <t>Correction</t>
  </si>
  <si>
    <t xml:space="preserve">Information &amp; </t>
  </si>
  <si>
    <t>Administrative</t>
  </si>
  <si>
    <t>Industries</t>
  </si>
  <si>
    <t>Technology</t>
  </si>
  <si>
    <t>Services</t>
  </si>
  <si>
    <t>Total</t>
  </si>
  <si>
    <t xml:space="preserve">Combining Statement of Revenues, Expenses, and </t>
  </si>
  <si>
    <t>Information &amp;</t>
  </si>
  <si>
    <t>Assets</t>
  </si>
  <si>
    <t>Prior Year - 2000</t>
  </si>
  <si>
    <t xml:space="preserve">used for cash flow </t>
  </si>
  <si>
    <t>indirect determination of the "direct method"</t>
  </si>
  <si>
    <t>Totals</t>
  </si>
  <si>
    <t>Reconciliation of Operating Income (Loss) to Net Cash</t>
  </si>
  <si>
    <t>Information</t>
  </si>
  <si>
    <t xml:space="preserve">       Total Current Assets</t>
  </si>
  <si>
    <t xml:space="preserve">       Total Noncurrent Assets</t>
  </si>
  <si>
    <t xml:space="preserve">       Total Assets</t>
  </si>
  <si>
    <t xml:space="preserve">       Total Current Liabilities</t>
  </si>
  <si>
    <t xml:space="preserve">       Total Noncurrent Liabilities</t>
  </si>
  <si>
    <t xml:space="preserve">       Total Liabilities</t>
  </si>
  <si>
    <t>Operating Revenues</t>
  </si>
  <si>
    <t>Operating Expenses</t>
  </si>
  <si>
    <t xml:space="preserve">     Total Operating Expenses</t>
  </si>
  <si>
    <t xml:space="preserve">     Total Operating Revenues</t>
  </si>
  <si>
    <t>Cash Flows from Operating Activities</t>
  </si>
  <si>
    <t>Receipts from Customers</t>
  </si>
  <si>
    <t>Payments to Suppliers</t>
  </si>
  <si>
    <t>Payments to Employees</t>
  </si>
  <si>
    <t>Cash Flows from Capital and Related Financing Activities</t>
  </si>
  <si>
    <t>Cash Flows from Investing Activities</t>
  </si>
  <si>
    <t>Interest on Investments</t>
  </si>
  <si>
    <t xml:space="preserve">  Provided by (Used In) Operating Activities</t>
  </si>
  <si>
    <t>Adjustments Not Affecting Cash:</t>
  </si>
  <si>
    <t xml:space="preserve">Change in Assets and Liabilities:  </t>
  </si>
  <si>
    <t xml:space="preserve">   Depreciation</t>
  </si>
  <si>
    <t xml:space="preserve">   (Increase) Decrease in Receivables, Net</t>
  </si>
  <si>
    <t xml:space="preserve">   (Increase) Decrease in Due From Other Funds</t>
  </si>
  <si>
    <t xml:space="preserve">   Increase (Decrease) in Accounts Payables &amp; Accrued Liabilities</t>
  </si>
  <si>
    <t xml:space="preserve">     Total Adjustments</t>
  </si>
  <si>
    <t xml:space="preserve">     Net Cash Provided by (Used In) Operating Activities</t>
  </si>
  <si>
    <t xml:space="preserve">     Net Increase (Decrease) in Cash and Cash Equivalents</t>
  </si>
  <si>
    <t xml:space="preserve">     Net Cash Flows from Investing Activities</t>
  </si>
  <si>
    <t xml:space="preserve">     Net Cash Flows from Capital and Related Financing Activities</t>
  </si>
  <si>
    <t xml:space="preserve">     Net Cash Provided by (Used in) Operating Activities</t>
  </si>
  <si>
    <t>Current Assets:</t>
  </si>
  <si>
    <t xml:space="preserve">   Cash and Cash Equivalents</t>
  </si>
  <si>
    <t xml:space="preserve">   Receivables, Net of Allowances</t>
  </si>
  <si>
    <t xml:space="preserve">   Due From Other Funds</t>
  </si>
  <si>
    <t>Noncurrent Assets:</t>
  </si>
  <si>
    <t xml:space="preserve">   Capital Assets, Net of Accumulated Depreciation</t>
  </si>
  <si>
    <t>Current Liabilities:</t>
  </si>
  <si>
    <t xml:space="preserve">   Accounts Payable and Accrued Liabilities</t>
  </si>
  <si>
    <t>Noncurrent Liabilities:</t>
  </si>
  <si>
    <t>Depreciation and Amortization</t>
  </si>
  <si>
    <t>Charges for Sales and Services</t>
  </si>
  <si>
    <t>Combining Statement of Cash Flows</t>
  </si>
  <si>
    <t xml:space="preserve">   Advances From Other Funds</t>
  </si>
  <si>
    <t xml:space="preserve">   Other Noncurrent Assets</t>
  </si>
  <si>
    <t>Investment Income</t>
  </si>
  <si>
    <t xml:space="preserve">   Compensated Absences</t>
  </si>
  <si>
    <t xml:space="preserve">   Compensated Absences-Current Portion</t>
  </si>
  <si>
    <t>Other Receipts (Disbursements)</t>
  </si>
  <si>
    <t xml:space="preserve">   Noncurrent Portion of Long-Term Debt</t>
  </si>
  <si>
    <t>Miscellaneous</t>
  </si>
  <si>
    <t xml:space="preserve">   Inventories</t>
  </si>
  <si>
    <t>Cash Flows from Noncapital Financing Activities</t>
  </si>
  <si>
    <t xml:space="preserve">     Net Cash Flows from Noncapital Financing Activities</t>
  </si>
  <si>
    <t>Interest Expense</t>
  </si>
  <si>
    <t>Nonoperating Revenue (Expenses)</t>
  </si>
  <si>
    <t xml:space="preserve">   Other Current Assets</t>
  </si>
  <si>
    <t xml:space="preserve">   Due To Other Funds</t>
  </si>
  <si>
    <t>Other Receipts (Payments)</t>
  </si>
  <si>
    <t xml:space="preserve">Cash and Cash Equivalents - Beginning of Year </t>
  </si>
  <si>
    <t>Cash and Cash Equivalents - End of Year</t>
  </si>
  <si>
    <t>Unrestricted (Deficit)</t>
  </si>
  <si>
    <t xml:space="preserve">   Other</t>
  </si>
  <si>
    <t xml:space="preserve">   (Increase) Decrease in Inventories and Other Assets</t>
  </si>
  <si>
    <t>Capital Contributions</t>
  </si>
  <si>
    <t>Federal Grants</t>
  </si>
  <si>
    <t>Salaries, Wages, and Administrative</t>
  </si>
  <si>
    <t>Additions to Property, Plant, and Equipment</t>
  </si>
  <si>
    <t>For The Fiscal Year Ended June 30, 2013</t>
  </si>
  <si>
    <t>June 30, 2013</t>
  </si>
  <si>
    <t>For the Fiscal Year Ended June 30, 2013</t>
  </si>
  <si>
    <t>Combining Statement of Net Position</t>
  </si>
  <si>
    <t xml:space="preserve">   Unearned Revenue</t>
  </si>
  <si>
    <t>Net Position</t>
  </si>
  <si>
    <t>Net Investment in Capital Assets</t>
  </si>
  <si>
    <t xml:space="preserve">Total Net Position - Beginning </t>
  </si>
  <si>
    <t>Changes in Fund Net Position</t>
  </si>
  <si>
    <t>Other Nonoperating Revenue (Expense)</t>
  </si>
  <si>
    <t xml:space="preserve">     Total Nonoperating Revenue (Expense)</t>
  </si>
  <si>
    <t xml:space="preserve">       Total Net Position</t>
  </si>
  <si>
    <t>Total Net Position - Ending</t>
  </si>
  <si>
    <t xml:space="preserve">     Change in Net Position</t>
  </si>
  <si>
    <t xml:space="preserve">     Operating Income </t>
  </si>
  <si>
    <t xml:space="preserve">     Income before Capital Contributions</t>
  </si>
  <si>
    <t xml:space="preserve">Operating Income </t>
  </si>
  <si>
    <t>Liabilities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</si>
</sst>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;;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  <numFmt numFmtId="171" formatCode="\,;\,"/>
    <numFmt numFmtId="172" formatCode="_(&quot;$&quot;* #,##0_);_(&quot;$&quot;* \(#,##0.\);_(&quot;$&quot;* &quot;-&quot;??_);_(@_)"/>
    <numFmt numFmtId="173" formatCode="_(&quot;$&quot;* #,##0_);_(* \(#,##0\);_(* &quot;-&quot;_);_(@_)"/>
    <numFmt numFmtId="174" formatCode="_(* #,##0_);_(* \(#,##0\);_(&quot;$&quot;* &quot;-&quot;_);_(@_)"/>
    <numFmt numFmtId="175" formatCode="_(* #,##0.000_);_(* \(#,##0.000\);_(* &quot;-&quot;??_);_(@_)"/>
    <numFmt numFmtId="176" formatCode="0.0"/>
    <numFmt numFmtId="177" formatCode="_(&quot;$&quot;* #,##0_);_(* \(#,##0\);_(* &quot;-&quot;??_);_(@_)"/>
    <numFmt numFmtId="178" formatCode="General_)"/>
    <numFmt numFmtId="179" formatCode="m/d/yy\ h:mm\ AM/PM"/>
  </numFmts>
  <fonts count="61">
    <font>
      <sz val="12"/>
      <name val="Times New Roman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name val="Times New Roman"/>
      <family val="1"/>
    </font>
    <font>
      <u val="singleAccounting"/>
      <sz val="10"/>
      <color indexed="8"/>
      <name val="Times New Roman"/>
      <family val="1"/>
    </font>
    <font>
      <u val="doubleAccounting"/>
      <sz val="10"/>
      <name val="Times New Roman"/>
      <family val="1"/>
    </font>
    <font>
      <b/>
      <u val="doubleAccounting"/>
      <sz val="10"/>
      <name val="Times New Roman"/>
      <family val="1"/>
    </font>
    <font>
      <b/>
      <sz val="10"/>
      <color indexed="18"/>
      <name val="Times New Roman"/>
      <family val="1"/>
    </font>
    <font>
      <b/>
      <u val="double"/>
      <sz val="10"/>
      <name val="Times New Roman"/>
      <family val="1"/>
    </font>
    <font>
      <b/>
      <sz val="10"/>
      <color indexed="10"/>
      <name val="Times New Roman"/>
      <family val="1"/>
    </font>
    <font>
      <sz val="12"/>
      <name val="Univers"/>
      <family val="2"/>
    </font>
    <font>
      <sz val="9"/>
      <name val="Univers"/>
      <family val="2"/>
    </font>
    <font>
      <sz val="9"/>
      <name val="Times New Roman"/>
      <family val="1"/>
    </font>
    <font>
      <u val="doubleAccounting"/>
      <sz val="10"/>
      <color indexed="8"/>
      <name val="Times New Roman"/>
      <family val="1"/>
    </font>
    <font>
      <sz val="8"/>
      <name val="Times New Roman"/>
      <family val="1"/>
    </font>
    <font>
      <u val="singleAccounting"/>
      <sz val="9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170" fontId="1" fillId="0" borderId="0">
      <alignment/>
      <protection/>
    </xf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70" fontId="3" fillId="0" borderId="0" xfId="58" applyFont="1">
      <alignment/>
      <protection/>
    </xf>
    <xf numFmtId="170" fontId="1" fillId="0" borderId="0" xfId="58">
      <alignment/>
      <protection/>
    </xf>
    <xf numFmtId="14" fontId="4" fillId="0" borderId="0" xfId="58" applyNumberFormat="1" applyFont="1" applyAlignment="1">
      <alignment horizontal="centerContinuous"/>
      <protection/>
    </xf>
    <xf numFmtId="170" fontId="1" fillId="0" borderId="0" xfId="58" applyFont="1">
      <alignment/>
      <protection/>
    </xf>
    <xf numFmtId="170" fontId="4" fillId="0" borderId="0" xfId="58" applyFont="1" applyAlignment="1">
      <alignment horizontal="center"/>
      <protection/>
    </xf>
    <xf numFmtId="170" fontId="1" fillId="0" borderId="0" xfId="58" applyFont="1" applyAlignment="1" applyProtection="1">
      <alignment horizontal="left"/>
      <protection/>
    </xf>
    <xf numFmtId="22" fontId="5" fillId="0" borderId="0" xfId="58" applyNumberFormat="1" applyFont="1" applyAlignment="1">
      <alignment horizontal="centerContinuous"/>
      <protection/>
    </xf>
    <xf numFmtId="170" fontId="1" fillId="0" borderId="0" xfId="58" applyAlignment="1" applyProtection="1">
      <alignment/>
      <protection/>
    </xf>
    <xf numFmtId="164" fontId="1" fillId="0" borderId="0" xfId="58" applyNumberFormat="1" applyAlignment="1" applyProtection="1">
      <alignment/>
      <protection/>
    </xf>
    <xf numFmtId="170" fontId="1" fillId="0" borderId="0" xfId="58" applyFont="1" applyProtection="1">
      <alignment/>
      <protection/>
    </xf>
    <xf numFmtId="170" fontId="1" fillId="0" borderId="0" xfId="58" applyFont="1" applyAlignment="1" applyProtection="1">
      <alignment/>
      <protection/>
    </xf>
    <xf numFmtId="37" fontId="1" fillId="0" borderId="0" xfId="58" applyNumberFormat="1" applyFont="1" applyProtection="1">
      <alignment/>
      <protection/>
    </xf>
    <xf numFmtId="170" fontId="3" fillId="0" borderId="0" xfId="58" applyFont="1" applyAlignment="1" applyProtection="1">
      <alignment horizontal="right"/>
      <protection/>
    </xf>
    <xf numFmtId="165" fontId="3" fillId="0" borderId="0" xfId="58" applyNumberFormat="1" applyFont="1" applyProtection="1">
      <alignment/>
      <protection/>
    </xf>
    <xf numFmtId="170" fontId="3" fillId="0" borderId="0" xfId="58" applyFont="1" applyBorder="1">
      <alignment/>
      <protection/>
    </xf>
    <xf numFmtId="165" fontId="3" fillId="0" borderId="0" xfId="58" applyNumberFormat="1" applyFont="1" applyBorder="1" applyProtection="1">
      <alignment/>
      <protection/>
    </xf>
    <xf numFmtId="170" fontId="1" fillId="0" borderId="0" xfId="58" applyFont="1" applyBorder="1">
      <alignment/>
      <protection/>
    </xf>
    <xf numFmtId="170" fontId="0" fillId="0" borderId="0" xfId="58" applyFont="1" applyFill="1" applyBorder="1" applyAlignment="1" applyProtection="1" quotePrefix="1">
      <alignment horizontal="left"/>
      <protection/>
    </xf>
    <xf numFmtId="170" fontId="3" fillId="0" borderId="0" xfId="58" applyFont="1" applyAlignment="1" applyProtection="1">
      <alignment horizontal="center"/>
      <protection/>
    </xf>
    <xf numFmtId="170" fontId="8" fillId="0" borderId="0" xfId="58" applyFont="1" applyAlignment="1" applyProtection="1">
      <alignment horizontal="center"/>
      <protection/>
    </xf>
    <xf numFmtId="170" fontId="9" fillId="0" borderId="0" xfId="58" applyFont="1" applyAlignment="1" applyProtection="1">
      <alignment horizontal="center"/>
      <protection/>
    </xf>
    <xf numFmtId="164" fontId="1" fillId="0" borderId="0" xfId="58" applyNumberFormat="1" applyFont="1" applyProtection="1">
      <alignment/>
      <protection/>
    </xf>
    <xf numFmtId="170" fontId="10" fillId="0" borderId="0" xfId="58" applyFont="1">
      <alignment/>
      <protection/>
    </xf>
    <xf numFmtId="168" fontId="1" fillId="0" borderId="0" xfId="46" applyFont="1" applyAlignment="1" applyProtection="1">
      <alignment/>
      <protection/>
    </xf>
    <xf numFmtId="168" fontId="11" fillId="0" borderId="0" xfId="46" applyFont="1" applyFill="1" applyBorder="1" applyAlignment="1">
      <alignment/>
    </xf>
    <xf numFmtId="166" fontId="1" fillId="0" borderId="0" xfId="58" applyNumberFormat="1" applyFill="1" applyBorder="1" applyAlignment="1">
      <alignment/>
      <protection/>
    </xf>
    <xf numFmtId="43" fontId="1" fillId="0" borderId="0" xfId="58" applyNumberFormat="1" applyFill="1" applyBorder="1" applyAlignment="1">
      <alignment/>
      <protection/>
    </xf>
    <xf numFmtId="164" fontId="1" fillId="0" borderId="0" xfId="58" applyNumberFormat="1" applyFont="1" applyAlignment="1" applyProtection="1">
      <alignment/>
      <protection/>
    </xf>
    <xf numFmtId="170" fontId="1" fillId="0" borderId="0" xfId="42" applyNumberFormat="1" applyFont="1" applyAlignment="1" applyProtection="1">
      <alignment/>
      <protection/>
    </xf>
    <xf numFmtId="170" fontId="11" fillId="0" borderId="0" xfId="42" applyNumberFormat="1" applyFont="1" applyAlignment="1" applyProtection="1">
      <alignment/>
      <protection/>
    </xf>
    <xf numFmtId="170" fontId="12" fillId="0" borderId="0" xfId="42" applyNumberFormat="1" applyFont="1" applyFill="1" applyBorder="1" applyAlignment="1" applyProtection="1">
      <alignment/>
      <protection/>
    </xf>
    <xf numFmtId="166" fontId="11" fillId="0" borderId="0" xfId="58" applyNumberFormat="1" applyFont="1" applyFill="1" applyBorder="1" applyAlignment="1">
      <alignment/>
      <protection/>
    </xf>
    <xf numFmtId="170" fontId="12" fillId="0" borderId="0" xfId="42" applyNumberFormat="1" applyFont="1" applyBorder="1" applyAlignment="1" applyProtection="1">
      <alignment/>
      <protection/>
    </xf>
    <xf numFmtId="170" fontId="13" fillId="0" borderId="0" xfId="42" applyNumberFormat="1" applyFont="1" applyAlignment="1" applyProtection="1">
      <alignment/>
      <protection/>
    </xf>
    <xf numFmtId="170" fontId="13" fillId="0" borderId="0" xfId="42" applyNumberFormat="1" applyFont="1" applyBorder="1" applyAlignment="1" applyProtection="1">
      <alignment/>
      <protection/>
    </xf>
    <xf numFmtId="170" fontId="11" fillId="0" borderId="0" xfId="58" applyFont="1">
      <alignment/>
      <protection/>
    </xf>
    <xf numFmtId="166" fontId="1" fillId="0" borderId="0" xfId="58" applyNumberFormat="1" applyFont="1" applyProtection="1">
      <alignment/>
      <protection/>
    </xf>
    <xf numFmtId="170" fontId="1" fillId="0" borderId="0" xfId="42" applyNumberFormat="1" applyFont="1" applyAlignment="1" applyProtection="1">
      <alignment/>
      <protection/>
    </xf>
    <xf numFmtId="170" fontId="11" fillId="0" borderId="0" xfId="42" applyNumberFormat="1" applyFont="1" applyAlignment="1" applyProtection="1">
      <alignment/>
      <protection/>
    </xf>
    <xf numFmtId="170" fontId="12" fillId="0" borderId="0" xfId="42" applyNumberFormat="1" applyFont="1" applyFill="1" applyBorder="1" applyAlignment="1">
      <alignment/>
    </xf>
    <xf numFmtId="170" fontId="13" fillId="0" borderId="0" xfId="42" applyNumberFormat="1" applyFont="1" applyFill="1" applyBorder="1" applyAlignment="1">
      <alignment/>
    </xf>
    <xf numFmtId="170" fontId="12" fillId="0" borderId="0" xfId="42" applyNumberFormat="1" applyFont="1" applyBorder="1" applyAlignment="1" applyProtection="1">
      <alignment/>
      <protection/>
    </xf>
    <xf numFmtId="170" fontId="3" fillId="0" borderId="0" xfId="58" applyFont="1" applyAlignment="1" applyProtection="1" quotePrefix="1">
      <alignment horizontal="left"/>
      <protection/>
    </xf>
    <xf numFmtId="168" fontId="15" fillId="0" borderId="0" xfId="46" applyFont="1" applyBorder="1" applyAlignment="1" applyProtection="1">
      <alignment/>
      <protection/>
    </xf>
    <xf numFmtId="170" fontId="1" fillId="0" borderId="0" xfId="42" applyNumberFormat="1" applyFont="1" applyAlignment="1">
      <alignment/>
    </xf>
    <xf numFmtId="170" fontId="1" fillId="0" borderId="0" xfId="58" applyAlignment="1">
      <alignment horizontal="centerContinuous"/>
      <protection/>
    </xf>
    <xf numFmtId="164" fontId="1" fillId="0" borderId="0" xfId="58" applyNumberFormat="1" applyFont="1">
      <alignment/>
      <protection/>
    </xf>
    <xf numFmtId="170" fontId="6" fillId="0" borderId="0" xfId="58" applyFont="1" applyAlignment="1" applyProtection="1" quotePrefix="1">
      <alignment horizontal="left"/>
      <protection/>
    </xf>
    <xf numFmtId="170" fontId="7" fillId="0" borderId="0" xfId="58" applyFont="1" applyBorder="1" applyAlignment="1" applyProtection="1">
      <alignment horizontal="left"/>
      <protection/>
    </xf>
    <xf numFmtId="170" fontId="0" fillId="0" borderId="0" xfId="58" applyFont="1" applyAlignment="1" applyProtection="1" quotePrefix="1">
      <alignment horizontal="left"/>
      <protection/>
    </xf>
    <xf numFmtId="170" fontId="0" fillId="0" borderId="0" xfId="58" applyFont="1" applyAlignment="1" applyProtection="1">
      <alignment horizontal="left"/>
      <protection/>
    </xf>
    <xf numFmtId="178" fontId="1" fillId="0" borderId="0" xfId="58" applyNumberFormat="1" applyAlignment="1" applyProtection="1">
      <alignment/>
      <protection/>
    </xf>
    <xf numFmtId="170" fontId="16" fillId="0" borderId="0" xfId="58" applyFont="1">
      <alignment/>
      <protection/>
    </xf>
    <xf numFmtId="166" fontId="3" fillId="0" borderId="0" xfId="58" applyNumberFormat="1" applyFont="1" applyProtection="1">
      <alignment/>
      <protection/>
    </xf>
    <xf numFmtId="170" fontId="1" fillId="0" borderId="0" xfId="58" applyFont="1" applyAlignment="1" applyProtection="1" quotePrefix="1">
      <alignment horizontal="left"/>
      <protection/>
    </xf>
    <xf numFmtId="170" fontId="13" fillId="0" borderId="0" xfId="42" applyNumberFormat="1" applyFont="1" applyBorder="1" applyAlignment="1" applyProtection="1">
      <alignment/>
      <protection/>
    </xf>
    <xf numFmtId="170" fontId="10" fillId="0" borderId="0" xfId="58" applyFont="1" applyAlignment="1" applyProtection="1" quotePrefix="1">
      <alignment horizontal="left"/>
      <protection/>
    </xf>
    <xf numFmtId="170" fontId="12" fillId="0" borderId="0" xfId="42" applyNumberFormat="1" applyFont="1" applyAlignment="1" applyProtection="1">
      <alignment/>
      <protection/>
    </xf>
    <xf numFmtId="170" fontId="1" fillId="0" borderId="0" xfId="58" applyBorder="1">
      <alignment/>
      <protection/>
    </xf>
    <xf numFmtId="170" fontId="8" fillId="32" borderId="0" xfId="58" applyFont="1" applyFill="1" applyBorder="1" applyAlignment="1">
      <alignment horizontal="center"/>
      <protection/>
    </xf>
    <xf numFmtId="170" fontId="8" fillId="32" borderId="0" xfId="58" applyFont="1" applyFill="1" applyBorder="1" applyAlignment="1" applyProtection="1">
      <alignment horizontal="center"/>
      <protection/>
    </xf>
    <xf numFmtId="170" fontId="1" fillId="32" borderId="0" xfId="58" applyFont="1" applyFill="1" applyBorder="1">
      <alignment/>
      <protection/>
    </xf>
    <xf numFmtId="170" fontId="6" fillId="0" borderId="0" xfId="58" applyFont="1" applyFill="1" applyBorder="1" applyAlignment="1" applyProtection="1" quotePrefix="1">
      <alignment horizontal="left"/>
      <protection/>
    </xf>
    <xf numFmtId="170" fontId="10" fillId="0" borderId="0" xfId="58" applyFont="1" applyAlignment="1" quotePrefix="1">
      <alignment horizontal="left"/>
      <protection/>
    </xf>
    <xf numFmtId="170" fontId="1" fillId="0" borderId="0" xfId="58" applyFont="1" applyFill="1" applyBorder="1" applyAlignment="1" quotePrefix="1">
      <alignment horizontal="left"/>
      <protection/>
    </xf>
    <xf numFmtId="170" fontId="1" fillId="0" borderId="0" xfId="58" applyFont="1" applyAlignment="1" quotePrefix="1">
      <alignment horizontal="left"/>
      <protection/>
    </xf>
    <xf numFmtId="170" fontId="12" fillId="0" borderId="0" xfId="42" applyNumberFormat="1" applyFont="1" applyAlignment="1" applyProtection="1">
      <alignment/>
      <protection/>
    </xf>
    <xf numFmtId="170" fontId="1" fillId="0" borderId="0" xfId="42" applyNumberFormat="1" applyFont="1" applyFill="1" applyBorder="1" applyAlignment="1">
      <alignment/>
    </xf>
    <xf numFmtId="170" fontId="11" fillId="0" borderId="0" xfId="42" applyNumberFormat="1" applyFont="1" applyFill="1" applyBorder="1" applyAlignment="1">
      <alignment/>
    </xf>
    <xf numFmtId="168" fontId="17" fillId="0" borderId="0" xfId="44" applyNumberFormat="1" applyFont="1" applyBorder="1" applyAlignment="1" applyProtection="1">
      <alignment/>
      <protection/>
    </xf>
    <xf numFmtId="170" fontId="12" fillId="0" borderId="0" xfId="42" applyNumberFormat="1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8" fontId="1" fillId="0" borderId="0" xfId="44" applyNumberFormat="1" applyFont="1" applyAlignment="1">
      <alignment/>
    </xf>
    <xf numFmtId="179" fontId="5" fillId="0" borderId="0" xfId="58" applyNumberFormat="1" applyFont="1" applyAlignment="1">
      <alignment horizontal="left"/>
      <protection/>
    </xf>
    <xf numFmtId="170" fontId="18" fillId="0" borderId="0" xfId="58" applyFont="1" applyAlignment="1" applyProtection="1">
      <alignment/>
      <protection/>
    </xf>
    <xf numFmtId="170" fontId="18" fillId="0" borderId="0" xfId="58" applyFont="1" applyAlignment="1">
      <alignment horizontal="center"/>
      <protection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" fillId="32" borderId="0" xfId="0" applyFont="1" applyFill="1" applyBorder="1" applyAlignment="1" quotePrefix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0" fontId="21" fillId="0" borderId="0" xfId="42" applyNumberFormat="1" applyFont="1" applyAlignment="1">
      <alignment/>
    </xf>
    <xf numFmtId="168" fontId="14" fillId="0" borderId="0" xfId="44" applyNumberFormat="1" applyFont="1" applyAlignment="1">
      <alignment/>
    </xf>
    <xf numFmtId="0" fontId="3" fillId="0" borderId="0" xfId="0" applyFont="1" applyAlignment="1">
      <alignment horizontal="left"/>
    </xf>
    <xf numFmtId="170" fontId="1" fillId="0" borderId="0" xfId="0" applyNumberFormat="1" applyFont="1" applyAlignment="1">
      <alignment/>
    </xf>
    <xf numFmtId="170" fontId="12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21" fillId="0" borderId="0" xfId="0" applyFont="1" applyBorder="1" applyAlignment="1">
      <alignment/>
    </xf>
    <xf numFmtId="170" fontId="11" fillId="0" borderId="0" xfId="58" applyFont="1" applyAlignment="1" quotePrefix="1">
      <alignment horizontal="left"/>
      <protection/>
    </xf>
    <xf numFmtId="170" fontId="11" fillId="0" borderId="0" xfId="58" applyFont="1" applyFill="1" applyBorder="1" applyAlignment="1" quotePrefix="1">
      <alignment horizontal="left"/>
      <protection/>
    </xf>
    <xf numFmtId="170" fontId="2" fillId="0" borderId="0" xfId="58" applyFont="1" applyBorder="1" applyAlignment="1" applyProtection="1" quotePrefix="1">
      <alignment horizontal="left"/>
      <protection/>
    </xf>
    <xf numFmtId="170" fontId="11" fillId="0" borderId="0" xfId="58" applyFont="1" applyAlignment="1" applyProtection="1" quotePrefix="1">
      <alignment horizontal="left"/>
      <protection/>
    </xf>
    <xf numFmtId="170" fontId="11" fillId="0" borderId="0" xfId="58" applyFont="1" applyBorder="1" applyAlignment="1" applyProtection="1" quotePrefix="1">
      <alignment horizontal="left"/>
      <protection/>
    </xf>
    <xf numFmtId="168" fontId="14" fillId="0" borderId="0" xfId="46" applyFont="1" applyBorder="1" applyAlignment="1" applyProtection="1">
      <alignment/>
      <protection/>
    </xf>
    <xf numFmtId="168" fontId="22" fillId="0" borderId="0" xfId="46" applyFont="1" applyBorder="1" applyAlignment="1" applyProtection="1">
      <alignment/>
      <protection/>
    </xf>
    <xf numFmtId="0" fontId="6" fillId="32" borderId="0" xfId="0" applyFont="1" applyFill="1" applyAlignment="1" applyProtection="1" quotePrefix="1">
      <alignment horizontal="left"/>
      <protection/>
    </xf>
    <xf numFmtId="0" fontId="6" fillId="32" borderId="0" xfId="0" applyFont="1" applyFill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166" fontId="1" fillId="0" borderId="0" xfId="0" applyNumberFormat="1" applyFont="1" applyAlignment="1">
      <alignment/>
    </xf>
    <xf numFmtId="170" fontId="4" fillId="0" borderId="0" xfId="58" applyFont="1" applyAlignment="1" applyProtection="1">
      <alignment horizontal="center"/>
      <protection/>
    </xf>
    <xf numFmtId="170" fontId="3" fillId="0" borderId="0" xfId="0" applyNumberFormat="1" applyFont="1" applyAlignment="1">
      <alignment/>
    </xf>
    <xf numFmtId="170" fontId="1" fillId="0" borderId="0" xfId="58" applyFont="1" applyFill="1" applyBorder="1" applyAlignment="1">
      <alignment horizontal="left"/>
      <protection/>
    </xf>
    <xf numFmtId="170" fontId="1" fillId="0" borderId="0" xfId="58" applyFont="1" applyAlignment="1">
      <alignment horizontal="left"/>
      <protection/>
    </xf>
    <xf numFmtId="170" fontId="11" fillId="0" borderId="0" xfId="58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166" fontId="1" fillId="0" borderId="0" xfId="42" applyNumberFormat="1" applyFont="1" applyAlignment="1" applyProtection="1">
      <alignment/>
      <protection/>
    </xf>
    <xf numFmtId="170" fontId="3" fillId="0" borderId="0" xfId="42" applyNumberFormat="1" applyFont="1" applyBorder="1" applyAlignment="1" applyProtection="1">
      <alignment/>
      <protection/>
    </xf>
    <xf numFmtId="179" fontId="23" fillId="0" borderId="0" xfId="58" applyNumberFormat="1" applyFont="1" applyBorder="1" applyAlignment="1">
      <alignment horizontal="right"/>
      <protection/>
    </xf>
    <xf numFmtId="168" fontId="14" fillId="0" borderId="0" xfId="44" applyNumberFormat="1" applyFont="1" applyBorder="1" applyAlignment="1" applyProtection="1">
      <alignment/>
      <protection/>
    </xf>
    <xf numFmtId="168" fontId="1" fillId="0" borderId="0" xfId="46" applyFont="1" applyBorder="1" applyAlignment="1" applyProtection="1">
      <alignment/>
      <protection/>
    </xf>
    <xf numFmtId="168" fontId="11" fillId="0" borderId="0" xfId="46" applyFont="1" applyBorder="1" applyAlignment="1" applyProtection="1">
      <alignment/>
      <protection/>
    </xf>
    <xf numFmtId="170" fontId="24" fillId="0" borderId="0" xfId="0" applyNumberFormat="1" applyFont="1" applyAlignment="1">
      <alignment/>
    </xf>
    <xf numFmtId="0" fontId="11" fillId="0" borderId="0" xfId="0" applyFont="1" applyAlignment="1" applyProtection="1" quotePrefix="1">
      <alignment horizontal="left"/>
      <protection/>
    </xf>
    <xf numFmtId="168" fontId="4" fillId="0" borderId="0" xfId="0" applyNumberFormat="1" applyFont="1" applyAlignment="1">
      <alignment horizontal="center"/>
    </xf>
    <xf numFmtId="170" fontId="8" fillId="0" borderId="0" xfId="42" applyNumberFormat="1" applyFont="1" applyBorder="1" applyAlignment="1">
      <alignment/>
    </xf>
    <xf numFmtId="170" fontId="7" fillId="0" borderId="0" xfId="58" applyFont="1" applyFill="1" applyBorder="1" applyAlignment="1" applyProtection="1" quotePrefix="1">
      <alignment horizontal="left"/>
      <protection/>
    </xf>
    <xf numFmtId="0" fontId="1" fillId="0" borderId="0" xfId="0" applyFont="1" applyAlignment="1" quotePrefix="1">
      <alignment horizontal="left"/>
    </xf>
    <xf numFmtId="22" fontId="23" fillId="0" borderId="0" xfId="58" applyNumberFormat="1" applyFont="1" applyAlignment="1">
      <alignment horizontal="centerContinuous"/>
      <protection/>
    </xf>
    <xf numFmtId="0" fontId="11" fillId="0" borderId="0" xfId="0" applyFont="1" applyAlignment="1" applyProtection="1">
      <alignment horizontal="left"/>
      <protection/>
    </xf>
    <xf numFmtId="168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43" fontId="21" fillId="0" borderId="0" xfId="0" applyNumberFormat="1" applyFont="1" applyAlignment="1">
      <alignment/>
    </xf>
    <xf numFmtId="170" fontId="21" fillId="0" borderId="0" xfId="0" applyNumberFormat="1" applyFont="1" applyAlignment="1">
      <alignment/>
    </xf>
    <xf numFmtId="170" fontId="1" fillId="0" borderId="0" xfId="58" applyFont="1" applyFill="1" applyBorder="1" applyAlignment="1">
      <alignment horizontal="left"/>
      <protection/>
    </xf>
    <xf numFmtId="170" fontId="1" fillId="0" borderId="0" xfId="58" applyFont="1" applyAlignment="1" quotePrefix="1">
      <alignment horizontal="left"/>
      <protection/>
    </xf>
    <xf numFmtId="0" fontId="3" fillId="0" borderId="0" xfId="0" applyFont="1" applyAlignment="1" quotePrefix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_INTERN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INTERN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114300</xdr:rowOff>
    </xdr:from>
    <xdr:to>
      <xdr:col>5</xdr:col>
      <xdr:colOff>180975</xdr:colOff>
      <xdr:row>56</xdr:row>
      <xdr:rowOff>114300</xdr:rowOff>
    </xdr:to>
    <xdr:sp>
      <xdr:nvSpPr>
        <xdr:cNvPr id="1" name="Line 2"/>
        <xdr:cNvSpPr>
          <a:spLocks/>
        </xdr:cNvSpPr>
      </xdr:nvSpPr>
      <xdr:spPr>
        <a:xfrm>
          <a:off x="0" y="9382125"/>
          <a:ext cx="683895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\GAAP\Trial%20Balance\Internal%20Ser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Fle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W56"/>
  <sheetViews>
    <sheetView showGridLines="0" zoomScalePageLayoutView="0" workbookViewId="0" topLeftCell="A5">
      <selection activeCell="B18" sqref="B18:E45"/>
    </sheetView>
  </sheetViews>
  <sheetFormatPr defaultColWidth="11.875" defaultRowHeight="15.75"/>
  <cols>
    <col min="1" max="1" width="37.125" style="2" customWidth="1"/>
    <col min="2" max="3" width="13.00390625" style="2" customWidth="1"/>
    <col min="4" max="4" width="12.125" style="2" customWidth="1"/>
    <col min="5" max="5" width="12.375" style="2" customWidth="1"/>
    <col min="6" max="6" width="10.25390625" style="2" customWidth="1"/>
    <col min="7" max="7" width="7.00390625" style="2" customWidth="1"/>
    <col min="8" max="9" width="11.875" style="2" customWidth="1"/>
    <col min="10" max="10" width="4.375" style="2" customWidth="1"/>
    <col min="11" max="11" width="5.125" style="2" customWidth="1"/>
    <col min="12" max="12" width="4.375" style="2" customWidth="1"/>
    <col min="13" max="16384" width="11.875" style="2" customWidth="1"/>
  </cols>
  <sheetData>
    <row r="1" spans="1:75" ht="20.25">
      <c r="A1" s="63" t="s">
        <v>88</v>
      </c>
      <c r="B1" s="15"/>
      <c r="C1" s="15"/>
      <c r="D1" s="118"/>
      <c r="E1" s="118"/>
      <c r="F1" s="3"/>
      <c r="G1" s="4"/>
      <c r="J1" s="6"/>
      <c r="K1" s="4"/>
      <c r="L1" s="6"/>
      <c r="M1" s="4"/>
      <c r="N1" s="4"/>
      <c r="O1" s="4"/>
      <c r="P1" s="4"/>
      <c r="Q1" s="4"/>
      <c r="R1" s="4"/>
      <c r="S1" s="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20.25">
      <c r="A2" s="126" t="s">
        <v>0</v>
      </c>
      <c r="B2" s="1"/>
      <c r="C2" s="1"/>
      <c r="D2" s="7"/>
      <c r="E2" s="81"/>
      <c r="F2" s="81"/>
      <c r="G2" s="4"/>
      <c r="H2" s="4"/>
      <c r="I2" s="4"/>
      <c r="J2" s="8"/>
      <c r="K2" s="9"/>
      <c r="L2" s="10"/>
      <c r="M2" s="8"/>
      <c r="N2" s="8"/>
      <c r="O2" s="11"/>
      <c r="P2" s="11"/>
      <c r="Q2" s="4"/>
      <c r="R2" s="4"/>
      <c r="S2" s="6"/>
      <c r="T2" s="12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15.75">
      <c r="A3" s="18" t="s">
        <v>86</v>
      </c>
      <c r="B3" s="1"/>
      <c r="C3" s="1"/>
      <c r="D3" s="13"/>
      <c r="E3" s="14"/>
      <c r="F3" s="4"/>
      <c r="G3" s="4"/>
      <c r="H3" s="4"/>
      <c r="I3" s="4"/>
      <c r="J3" s="8"/>
      <c r="K3" s="9"/>
      <c r="L3" s="10"/>
      <c r="M3" s="8"/>
      <c r="N3" s="8"/>
      <c r="O3" s="11"/>
      <c r="P3" s="11"/>
      <c r="Q3" s="4"/>
      <c r="R3" s="4"/>
      <c r="S3" s="6"/>
      <c r="T3" s="12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5.75">
      <c r="A4" s="18" t="s">
        <v>1</v>
      </c>
      <c r="B4" s="15"/>
      <c r="C4" s="15"/>
      <c r="D4" s="15"/>
      <c r="E4" s="16"/>
      <c r="F4" s="17"/>
      <c r="G4" s="17"/>
      <c r="H4" s="4"/>
      <c r="I4" s="4"/>
      <c r="J4" s="8"/>
      <c r="K4" s="9"/>
      <c r="L4" s="10"/>
      <c r="M4" s="8"/>
      <c r="N4" s="8"/>
      <c r="O4" s="11"/>
      <c r="P4" s="11"/>
      <c r="Q4" s="4"/>
      <c r="R4" s="4"/>
      <c r="S4" s="12"/>
      <c r="T4" s="12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2:75" ht="12.75">
      <c r="B5" s="1"/>
      <c r="C5" s="1"/>
      <c r="D5" s="1"/>
      <c r="E5" s="1"/>
      <c r="F5" s="4"/>
      <c r="G5" s="4"/>
      <c r="H5" s="4"/>
      <c r="I5" s="4"/>
      <c r="J5" s="8"/>
      <c r="K5" s="9"/>
      <c r="L5" s="10"/>
      <c r="M5" s="8"/>
      <c r="N5" s="8"/>
      <c r="O5" s="11"/>
      <c r="P5" s="11"/>
      <c r="Q5" s="4"/>
      <c r="R5" s="4"/>
      <c r="S5" s="12"/>
      <c r="T5" s="12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2:75" ht="12.75">
      <c r="B6" s="1"/>
      <c r="C6" s="1"/>
      <c r="D6" s="1"/>
      <c r="E6" s="1"/>
      <c r="F6" s="4"/>
      <c r="G6" s="4"/>
      <c r="H6" s="4"/>
      <c r="I6" s="4"/>
      <c r="J6" s="8"/>
      <c r="K6" s="9"/>
      <c r="L6" s="10"/>
      <c r="M6" s="8"/>
      <c r="N6" s="8"/>
      <c r="O6" s="11"/>
      <c r="P6" s="11"/>
      <c r="Q6" s="4"/>
      <c r="R6" s="4"/>
      <c r="S6" s="12"/>
      <c r="T6" s="12"/>
      <c r="U6" s="10"/>
      <c r="V6" s="4"/>
      <c r="W6" s="6"/>
      <c r="X6" s="6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5" ht="12.75">
      <c r="B7" s="1"/>
      <c r="C7" s="1"/>
      <c r="D7" s="1"/>
      <c r="E7" s="1"/>
      <c r="F7" s="4"/>
      <c r="G7" s="4"/>
      <c r="H7" s="4"/>
      <c r="I7" s="4"/>
      <c r="J7" s="8"/>
      <c r="K7" s="9"/>
      <c r="L7" s="10"/>
      <c r="M7" s="8"/>
      <c r="N7" s="8"/>
      <c r="O7" s="11"/>
      <c r="P7" s="11"/>
      <c r="Q7" s="4"/>
      <c r="R7" s="4"/>
      <c r="S7" s="12"/>
      <c r="T7" s="12"/>
      <c r="U7" s="10"/>
      <c r="V7" s="4"/>
      <c r="W7" s="6"/>
      <c r="X7" s="6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5" ht="12.75">
      <c r="B8" s="1"/>
      <c r="C8" s="1"/>
      <c r="D8" s="1"/>
      <c r="E8" s="1"/>
      <c r="F8" s="4"/>
      <c r="G8" s="4"/>
      <c r="H8" s="4"/>
      <c r="I8" s="4"/>
      <c r="J8" s="8"/>
      <c r="K8" s="9"/>
      <c r="L8" s="10"/>
      <c r="M8" s="8"/>
      <c r="N8" s="8"/>
      <c r="O8" s="11"/>
      <c r="P8" s="11"/>
      <c r="Q8" s="4"/>
      <c r="R8" s="4"/>
      <c r="S8" s="12"/>
      <c r="T8" s="12"/>
      <c r="U8" s="10"/>
      <c r="V8" s="4"/>
      <c r="W8" s="6"/>
      <c r="X8" s="6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2.75">
      <c r="A9" s="1"/>
      <c r="B9" s="1"/>
      <c r="C9" s="1"/>
      <c r="D9" s="1"/>
      <c r="E9" s="1"/>
      <c r="F9" s="4"/>
      <c r="G9" s="4"/>
      <c r="H9" s="4"/>
      <c r="I9" s="4"/>
      <c r="J9" s="8"/>
      <c r="K9" s="9"/>
      <c r="L9" s="10"/>
      <c r="M9" s="8"/>
      <c r="N9" s="8"/>
      <c r="O9" s="82"/>
      <c r="P9" s="11"/>
      <c r="Q9" s="4"/>
      <c r="R9" s="4"/>
      <c r="S9" s="12"/>
      <c r="T9" s="82" t="s">
        <v>13</v>
      </c>
      <c r="U9" s="4"/>
      <c r="V9" s="4"/>
      <c r="W9" s="4"/>
      <c r="X9" s="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2.75">
      <c r="A10" s="1"/>
      <c r="B10" s="1"/>
      <c r="C10" s="1"/>
      <c r="D10" s="1"/>
      <c r="E10" s="1"/>
      <c r="F10" s="4"/>
      <c r="G10" s="4"/>
      <c r="H10" s="4"/>
      <c r="I10" s="4"/>
      <c r="J10" s="8"/>
      <c r="K10" s="9"/>
      <c r="L10" s="10"/>
      <c r="M10" s="8"/>
      <c r="N10" s="8"/>
      <c r="O10" s="83"/>
      <c r="P10" s="11"/>
      <c r="Q10" s="4"/>
      <c r="R10" s="4"/>
      <c r="S10" s="8"/>
      <c r="T10" s="83" t="s">
        <v>14</v>
      </c>
      <c r="U10" s="1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2.75">
      <c r="A11" s="1"/>
      <c r="B11" s="1"/>
      <c r="C11" s="1"/>
      <c r="D11" s="1"/>
      <c r="E11" s="1"/>
      <c r="F11" s="4"/>
      <c r="G11" s="4"/>
      <c r="H11" s="4"/>
      <c r="I11" s="4"/>
      <c r="J11" s="8"/>
      <c r="K11" s="9"/>
      <c r="L11" s="10"/>
      <c r="M11" s="8"/>
      <c r="N11" s="8"/>
      <c r="O11" s="82"/>
      <c r="P11" s="11"/>
      <c r="Q11" s="4"/>
      <c r="R11" s="4"/>
      <c r="S11" s="8"/>
      <c r="T11" s="82" t="s">
        <v>12</v>
      </c>
      <c r="U11" s="1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1:75" ht="12.75">
      <c r="A12" s="1"/>
      <c r="B12" s="1"/>
      <c r="C12" s="1"/>
      <c r="D12" s="1"/>
      <c r="E12" s="1"/>
      <c r="F12" s="4"/>
      <c r="G12" s="4"/>
      <c r="H12" s="4"/>
      <c r="I12" s="4"/>
      <c r="J12" s="8"/>
      <c r="K12" s="9"/>
      <c r="L12" s="10"/>
      <c r="M12" s="8"/>
      <c r="N12" s="8"/>
      <c r="O12" s="11"/>
      <c r="P12" s="11"/>
      <c r="Q12" s="4"/>
      <c r="R12" s="4"/>
      <c r="S12" s="8"/>
      <c r="T12" s="11"/>
      <c r="U12" s="1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1:75" ht="12.75">
      <c r="A13" s="1"/>
      <c r="B13" s="19" t="s">
        <v>2</v>
      </c>
      <c r="C13" s="19" t="s">
        <v>3</v>
      </c>
      <c r="D13" s="19" t="s">
        <v>4</v>
      </c>
      <c r="E13" s="1"/>
      <c r="F13" s="4"/>
      <c r="G13" s="4"/>
      <c r="H13" s="5"/>
      <c r="I13" s="5"/>
      <c r="J13" s="8"/>
      <c r="K13" s="9"/>
      <c r="L13" s="10"/>
      <c r="M13" s="8"/>
      <c r="N13" s="19"/>
      <c r="O13" s="19"/>
      <c r="P13" s="19"/>
      <c r="Q13" s="1"/>
      <c r="R13" s="4"/>
      <c r="S13" s="19" t="s">
        <v>2</v>
      </c>
      <c r="T13" s="19" t="s">
        <v>3</v>
      </c>
      <c r="U13" s="19" t="s">
        <v>4</v>
      </c>
      <c r="V13" s="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1:75" ht="15">
      <c r="A14" s="1"/>
      <c r="B14" s="110" t="s">
        <v>5</v>
      </c>
      <c r="C14" s="110" t="s">
        <v>6</v>
      </c>
      <c r="D14" s="110" t="s">
        <v>7</v>
      </c>
      <c r="E14" s="110" t="s">
        <v>8</v>
      </c>
      <c r="F14" s="4"/>
      <c r="G14" s="4"/>
      <c r="H14" s="4"/>
      <c r="I14" s="4"/>
      <c r="J14" s="8"/>
      <c r="K14" s="9"/>
      <c r="L14" s="10"/>
      <c r="M14" s="8"/>
      <c r="N14" s="20"/>
      <c r="O14" s="20"/>
      <c r="P14" s="20"/>
      <c r="Q14" s="21"/>
      <c r="R14" s="4"/>
      <c r="S14" s="20" t="s">
        <v>5</v>
      </c>
      <c r="T14" s="20" t="s">
        <v>6</v>
      </c>
      <c r="U14" s="20" t="s">
        <v>7</v>
      </c>
      <c r="V14" s="21" t="s">
        <v>8</v>
      </c>
      <c r="W14" s="6"/>
      <c r="X14" s="6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1:75" ht="12.75">
      <c r="A15" s="1"/>
      <c r="B15" s="1"/>
      <c r="C15" s="1"/>
      <c r="D15" s="1"/>
      <c r="E15" s="23"/>
      <c r="F15" s="4"/>
      <c r="G15" s="4"/>
      <c r="H15" s="4"/>
      <c r="I15" s="4"/>
      <c r="J15" s="8"/>
      <c r="K15" s="9"/>
      <c r="L15" s="10"/>
      <c r="M15" s="8"/>
      <c r="N15" s="1"/>
      <c r="O15" s="1"/>
      <c r="P15" s="1"/>
      <c r="Q15" s="23"/>
      <c r="R15" s="4"/>
      <c r="S15" s="1"/>
      <c r="T15" s="1"/>
      <c r="U15" s="1"/>
      <c r="V15" s="23"/>
      <c r="W15" s="4"/>
      <c r="X15" s="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1:21" s="74" customFormat="1" ht="12.75">
      <c r="A16" s="84" t="s">
        <v>11</v>
      </c>
      <c r="B16" s="109">
        <v>470</v>
      </c>
      <c r="C16" s="109">
        <v>475</v>
      </c>
      <c r="D16" s="109">
        <v>480</v>
      </c>
      <c r="S16" s="74">
        <v>470</v>
      </c>
      <c r="T16" s="74">
        <v>475</v>
      </c>
      <c r="U16" s="74">
        <v>480</v>
      </c>
    </row>
    <row r="17" spans="1:21" s="74" customFormat="1" ht="12.75">
      <c r="A17" s="74" t="s">
        <v>48</v>
      </c>
      <c r="B17" s="109"/>
      <c r="C17" s="109"/>
      <c r="D17" s="109"/>
      <c r="S17" s="74">
        <v>470</v>
      </c>
      <c r="T17" s="74">
        <v>475</v>
      </c>
      <c r="U17" s="74">
        <v>480</v>
      </c>
    </row>
    <row r="18" spans="1:75" ht="12.75">
      <c r="A18" s="66" t="s">
        <v>49</v>
      </c>
      <c r="B18" s="24">
        <v>4904</v>
      </c>
      <c r="C18" s="24">
        <v>6112</v>
      </c>
      <c r="D18" s="24">
        <v>0</v>
      </c>
      <c r="E18" s="25">
        <v>11016</v>
      </c>
      <c r="F18" s="4"/>
      <c r="G18" s="4"/>
      <c r="H18" s="4"/>
      <c r="I18" s="4"/>
      <c r="J18" s="8"/>
      <c r="K18" s="9"/>
      <c r="L18" s="10"/>
      <c r="M18" s="8"/>
      <c r="N18" s="24"/>
      <c r="O18" s="24"/>
      <c r="P18" s="24"/>
      <c r="Q18" s="25"/>
      <c r="R18" s="4"/>
      <c r="S18" s="24">
        <f>B18-N18</f>
        <v>4904</v>
      </c>
      <c r="T18" s="24">
        <f aca="true" t="shared" si="0" ref="T18:U31">C18-O18</f>
        <v>6112</v>
      </c>
      <c r="U18" s="24">
        <f t="shared" si="0"/>
        <v>0</v>
      </c>
      <c r="V18" s="25">
        <f>SUM(S18:U18)</f>
        <v>11016</v>
      </c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24" s="4" customFormat="1" ht="12.75">
      <c r="A19" s="65" t="s">
        <v>50</v>
      </c>
      <c r="B19" s="29">
        <v>9</v>
      </c>
      <c r="C19" s="29">
        <v>58</v>
      </c>
      <c r="D19" s="29">
        <v>106</v>
      </c>
      <c r="E19" s="69">
        <v>173</v>
      </c>
      <c r="F19" s="27"/>
      <c r="J19" s="11"/>
      <c r="K19" s="28"/>
      <c r="L19" s="10"/>
      <c r="M19" s="11"/>
      <c r="N19" s="29"/>
      <c r="O19" s="29"/>
      <c r="P19" s="29"/>
      <c r="Q19" s="69"/>
      <c r="S19" s="29">
        <f aca="true" t="shared" si="1" ref="S19:S45">B19-N19</f>
        <v>9</v>
      </c>
      <c r="T19" s="29">
        <f t="shared" si="0"/>
        <v>58</v>
      </c>
      <c r="U19" s="29">
        <f t="shared" si="0"/>
        <v>106</v>
      </c>
      <c r="V19" s="69">
        <f>SUM(S19:U19)</f>
        <v>173</v>
      </c>
      <c r="X19" s="6"/>
    </row>
    <row r="20" spans="1:24" s="4" customFormat="1" ht="12.75">
      <c r="A20" s="65" t="s">
        <v>51</v>
      </c>
      <c r="B20" s="29">
        <v>416</v>
      </c>
      <c r="C20" s="29">
        <v>2190</v>
      </c>
      <c r="D20" s="29">
        <v>1718</v>
      </c>
      <c r="E20" s="69">
        <v>4324</v>
      </c>
      <c r="F20" s="27"/>
      <c r="J20" s="11"/>
      <c r="K20" s="28"/>
      <c r="L20" s="10"/>
      <c r="M20" s="11"/>
      <c r="N20" s="29"/>
      <c r="O20" s="29"/>
      <c r="P20" s="29"/>
      <c r="Q20" s="69"/>
      <c r="S20" s="29">
        <f t="shared" si="1"/>
        <v>416</v>
      </c>
      <c r="T20" s="29">
        <f t="shared" si="0"/>
        <v>2190</v>
      </c>
      <c r="U20" s="29">
        <f t="shared" si="0"/>
        <v>1718</v>
      </c>
      <c r="V20" s="69">
        <f>SUM(S20:U20)</f>
        <v>4324</v>
      </c>
      <c r="X20" s="6"/>
    </row>
    <row r="21" spans="1:24" s="4" customFormat="1" ht="12.75">
      <c r="A21" s="112" t="s">
        <v>68</v>
      </c>
      <c r="B21" s="29">
        <v>3613</v>
      </c>
      <c r="C21" s="29">
        <v>0</v>
      </c>
      <c r="D21" s="29">
        <v>86</v>
      </c>
      <c r="E21" s="69">
        <v>3699</v>
      </c>
      <c r="F21" s="27"/>
      <c r="J21" s="11"/>
      <c r="K21" s="28"/>
      <c r="L21" s="10"/>
      <c r="M21" s="11"/>
      <c r="N21" s="29"/>
      <c r="O21" s="29"/>
      <c r="P21" s="29"/>
      <c r="Q21" s="69"/>
      <c r="S21" s="29"/>
      <c r="T21" s="29"/>
      <c r="U21" s="29"/>
      <c r="V21" s="69"/>
      <c r="X21" s="6"/>
    </row>
    <row r="22" spans="1:24" s="4" customFormat="1" ht="15">
      <c r="A22" s="112" t="s">
        <v>73</v>
      </c>
      <c r="B22" s="67">
        <v>56</v>
      </c>
      <c r="C22" s="67">
        <v>0</v>
      </c>
      <c r="D22" s="67">
        <v>106</v>
      </c>
      <c r="E22" s="41">
        <v>162</v>
      </c>
      <c r="F22" s="27"/>
      <c r="J22" s="11"/>
      <c r="K22" s="28"/>
      <c r="L22" s="10"/>
      <c r="M22" s="11"/>
      <c r="N22" s="29"/>
      <c r="O22" s="29"/>
      <c r="P22" s="29"/>
      <c r="Q22" s="69"/>
      <c r="S22" s="29"/>
      <c r="T22" s="29"/>
      <c r="U22" s="29"/>
      <c r="V22" s="69"/>
      <c r="X22" s="6"/>
    </row>
    <row r="23" spans="1:75" ht="15">
      <c r="A23" s="66" t="s">
        <v>18</v>
      </c>
      <c r="B23" s="67">
        <v>8998</v>
      </c>
      <c r="C23" s="67">
        <v>8360</v>
      </c>
      <c r="D23" s="67">
        <v>2016</v>
      </c>
      <c r="E23" s="67">
        <v>19374</v>
      </c>
      <c r="F23" s="4"/>
      <c r="G23" s="4"/>
      <c r="H23" s="4"/>
      <c r="I23" s="4"/>
      <c r="J23" s="8"/>
      <c r="K23" s="9"/>
      <c r="L23" s="10"/>
      <c r="M23" s="8"/>
      <c r="N23" s="67"/>
      <c r="O23" s="67"/>
      <c r="P23" s="67"/>
      <c r="Q23" s="67"/>
      <c r="R23" s="4"/>
      <c r="S23" s="67">
        <f t="shared" si="1"/>
        <v>8998</v>
      </c>
      <c r="T23" s="67">
        <f t="shared" si="0"/>
        <v>8360</v>
      </c>
      <c r="U23" s="67">
        <f t="shared" si="0"/>
        <v>2016</v>
      </c>
      <c r="V23" s="67">
        <f>SUM(V18:V21)</f>
        <v>15513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21" s="74" customFormat="1" ht="12.75" customHeight="1">
      <c r="A24" s="74" t="s">
        <v>52</v>
      </c>
      <c r="B24" s="109"/>
      <c r="C24" s="109"/>
      <c r="D24" s="109"/>
      <c r="S24" s="74">
        <f t="shared" si="1"/>
        <v>0</v>
      </c>
      <c r="T24" s="74">
        <f t="shared" si="0"/>
        <v>0</v>
      </c>
      <c r="U24" s="74">
        <f t="shared" si="0"/>
        <v>0</v>
      </c>
    </row>
    <row r="25" spans="1:75" ht="15">
      <c r="A25" s="66" t="s">
        <v>53</v>
      </c>
      <c r="B25" s="67">
        <v>1024</v>
      </c>
      <c r="C25" s="67">
        <v>0</v>
      </c>
      <c r="D25" s="67">
        <v>38961</v>
      </c>
      <c r="E25" s="34">
        <v>39985</v>
      </c>
      <c r="F25" s="4"/>
      <c r="G25" s="4"/>
      <c r="H25" s="4"/>
      <c r="I25" s="4"/>
      <c r="J25" s="8"/>
      <c r="K25" s="9"/>
      <c r="L25" s="10"/>
      <c r="M25" s="8"/>
      <c r="N25" s="29"/>
      <c r="O25" s="29"/>
      <c r="P25" s="29"/>
      <c r="Q25" s="30"/>
      <c r="R25" s="4"/>
      <c r="S25" s="29">
        <f t="shared" si="1"/>
        <v>1024</v>
      </c>
      <c r="T25" s="29">
        <f t="shared" si="0"/>
        <v>0</v>
      </c>
      <c r="U25" s="29">
        <f t="shared" si="0"/>
        <v>38961</v>
      </c>
      <c r="V25" s="30">
        <f>SUM(S25:U25)</f>
        <v>39985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ht="15" hidden="1">
      <c r="A26" s="113" t="s">
        <v>61</v>
      </c>
      <c r="B26" s="67">
        <v>0</v>
      </c>
      <c r="C26" s="67">
        <v>0</v>
      </c>
      <c r="D26" s="67">
        <v>0</v>
      </c>
      <c r="E26" s="34">
        <v>0</v>
      </c>
      <c r="F26" s="4"/>
      <c r="G26" s="4"/>
      <c r="H26" s="4"/>
      <c r="I26" s="4"/>
      <c r="J26" s="8"/>
      <c r="K26" s="9"/>
      <c r="L26" s="10"/>
      <c r="M26" s="8"/>
      <c r="N26" s="29"/>
      <c r="O26" s="29"/>
      <c r="P26" s="29"/>
      <c r="Q26" s="30"/>
      <c r="R26" s="4"/>
      <c r="S26" s="29"/>
      <c r="T26" s="29"/>
      <c r="U26" s="29"/>
      <c r="V26" s="30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ht="15">
      <c r="A27" s="66" t="s">
        <v>19</v>
      </c>
      <c r="B27" s="31">
        <v>1024</v>
      </c>
      <c r="C27" s="31">
        <v>0</v>
      </c>
      <c r="D27" s="31">
        <v>38961</v>
      </c>
      <c r="E27" s="31">
        <v>39985</v>
      </c>
      <c r="F27" s="4"/>
      <c r="G27" s="4"/>
      <c r="H27" s="4"/>
      <c r="I27" s="4"/>
      <c r="J27" s="8"/>
      <c r="K27" s="9"/>
      <c r="L27" s="10"/>
      <c r="M27" s="8"/>
      <c r="N27" s="31"/>
      <c r="O27" s="31"/>
      <c r="P27" s="31"/>
      <c r="Q27" s="31"/>
      <c r="R27" s="4"/>
      <c r="S27" s="31">
        <f t="shared" si="1"/>
        <v>1024</v>
      </c>
      <c r="T27" s="31">
        <f t="shared" si="0"/>
        <v>0</v>
      </c>
      <c r="U27" s="31">
        <f t="shared" si="0"/>
        <v>38961</v>
      </c>
      <c r="V27" s="31">
        <f>SUM(V25:V25)</f>
        <v>39985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15">
      <c r="A28" s="99" t="s">
        <v>20</v>
      </c>
      <c r="B28" s="71">
        <v>10022</v>
      </c>
      <c r="C28" s="71">
        <v>8360</v>
      </c>
      <c r="D28" s="71">
        <v>40977</v>
      </c>
      <c r="E28" s="71">
        <v>59359</v>
      </c>
      <c r="F28" s="4"/>
      <c r="G28" s="4"/>
      <c r="H28" s="4"/>
      <c r="I28" s="4"/>
      <c r="J28" s="8"/>
      <c r="K28" s="9"/>
      <c r="L28" s="10"/>
      <c r="M28" s="8"/>
      <c r="N28" s="71"/>
      <c r="O28" s="71"/>
      <c r="P28" s="71"/>
      <c r="Q28" s="71"/>
      <c r="R28" s="4"/>
      <c r="S28" s="71">
        <f t="shared" si="1"/>
        <v>10022</v>
      </c>
      <c r="T28" s="71">
        <f t="shared" si="0"/>
        <v>8360</v>
      </c>
      <c r="U28" s="71">
        <f t="shared" si="0"/>
        <v>40977</v>
      </c>
      <c r="V28" s="71">
        <f>V23+V27</f>
        <v>55498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ht="15">
      <c r="A29" s="84" t="s">
        <v>102</v>
      </c>
      <c r="B29" s="71"/>
      <c r="C29" s="71"/>
      <c r="D29" s="71"/>
      <c r="E29" s="71"/>
      <c r="F29" s="4"/>
      <c r="G29" s="4"/>
      <c r="H29" s="4"/>
      <c r="I29" s="4"/>
      <c r="J29" s="8"/>
      <c r="K29" s="9"/>
      <c r="L29" s="10"/>
      <c r="M29" s="8"/>
      <c r="N29" s="71"/>
      <c r="O29" s="71"/>
      <c r="P29" s="71"/>
      <c r="Q29" s="71"/>
      <c r="R29" s="4"/>
      <c r="S29" s="71"/>
      <c r="T29" s="71"/>
      <c r="U29" s="71"/>
      <c r="V29" s="71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1:22" s="4" customFormat="1" ht="12.75">
      <c r="A30" s="100" t="s">
        <v>54</v>
      </c>
      <c r="B30" s="26"/>
      <c r="C30" s="26"/>
      <c r="D30" s="26"/>
      <c r="E30" s="32"/>
      <c r="J30" s="11"/>
      <c r="K30" s="28"/>
      <c r="L30" s="10"/>
      <c r="M30" s="11"/>
      <c r="N30" s="26"/>
      <c r="O30" s="26"/>
      <c r="P30" s="26"/>
      <c r="Q30" s="32"/>
      <c r="S30" s="26">
        <f t="shared" si="1"/>
        <v>0</v>
      </c>
      <c r="T30" s="26">
        <f t="shared" si="0"/>
        <v>0</v>
      </c>
      <c r="U30" s="26">
        <f t="shared" si="0"/>
        <v>0</v>
      </c>
      <c r="V30" s="32"/>
    </row>
    <row r="31" spans="1:22" s="4" customFormat="1" ht="12.75">
      <c r="A31" s="65" t="s">
        <v>55</v>
      </c>
      <c r="B31" s="68">
        <v>1038</v>
      </c>
      <c r="C31" s="68">
        <v>399</v>
      </c>
      <c r="D31" s="68">
        <v>279</v>
      </c>
      <c r="E31" s="69">
        <v>1716</v>
      </c>
      <c r="J31" s="11"/>
      <c r="K31" s="28"/>
      <c r="L31" s="10"/>
      <c r="M31" s="11"/>
      <c r="N31" s="68"/>
      <c r="O31" s="68"/>
      <c r="P31" s="68"/>
      <c r="Q31" s="69"/>
      <c r="S31" s="68">
        <f t="shared" si="1"/>
        <v>1038</v>
      </c>
      <c r="T31" s="68">
        <f t="shared" si="0"/>
        <v>399</v>
      </c>
      <c r="U31" s="68">
        <f t="shared" si="0"/>
        <v>279</v>
      </c>
      <c r="V31" s="69">
        <f>SUM(S31:U31)</f>
        <v>1716</v>
      </c>
    </row>
    <row r="32" spans="1:22" s="4" customFormat="1" ht="12.75">
      <c r="A32" s="134" t="s">
        <v>89</v>
      </c>
      <c r="B32" s="68">
        <v>0</v>
      </c>
      <c r="C32" s="68">
        <v>0</v>
      </c>
      <c r="D32" s="68">
        <v>295</v>
      </c>
      <c r="E32" s="69">
        <v>295</v>
      </c>
      <c r="J32" s="11"/>
      <c r="K32" s="28"/>
      <c r="L32" s="10"/>
      <c r="M32" s="11"/>
      <c r="N32" s="68"/>
      <c r="O32" s="68"/>
      <c r="P32" s="68"/>
      <c r="Q32" s="69"/>
      <c r="S32" s="68"/>
      <c r="T32" s="68"/>
      <c r="U32" s="68"/>
      <c r="V32" s="69"/>
    </row>
    <row r="33" spans="1:22" s="4" customFormat="1" ht="12.75">
      <c r="A33" s="112" t="s">
        <v>74</v>
      </c>
      <c r="B33" s="68">
        <v>0</v>
      </c>
      <c r="C33" s="68">
        <v>0</v>
      </c>
      <c r="D33" s="68">
        <v>7370</v>
      </c>
      <c r="E33" s="69">
        <v>7370</v>
      </c>
      <c r="J33" s="11"/>
      <c r="K33" s="28"/>
      <c r="L33" s="10"/>
      <c r="M33" s="11"/>
      <c r="N33" s="68"/>
      <c r="O33" s="68"/>
      <c r="P33" s="68"/>
      <c r="Q33" s="69"/>
      <c r="S33" s="68"/>
      <c r="T33" s="68"/>
      <c r="U33" s="68"/>
      <c r="V33" s="69"/>
    </row>
    <row r="34" spans="1:22" s="4" customFormat="1" ht="15">
      <c r="A34" s="65" t="s">
        <v>64</v>
      </c>
      <c r="B34" s="40">
        <v>42</v>
      </c>
      <c r="C34" s="40">
        <v>18</v>
      </c>
      <c r="D34" s="40">
        <v>36</v>
      </c>
      <c r="E34" s="41">
        <v>96</v>
      </c>
      <c r="J34" s="11"/>
      <c r="K34" s="28"/>
      <c r="L34" s="10"/>
      <c r="M34" s="11"/>
      <c r="N34" s="68"/>
      <c r="O34" s="68"/>
      <c r="P34" s="68"/>
      <c r="Q34" s="69"/>
      <c r="S34" s="68"/>
      <c r="T34" s="68"/>
      <c r="U34" s="68"/>
      <c r="V34" s="69"/>
    </row>
    <row r="35" spans="1:75" ht="15">
      <c r="A35" s="66" t="s">
        <v>21</v>
      </c>
      <c r="B35" s="67">
        <v>1080</v>
      </c>
      <c r="C35" s="67">
        <v>417</v>
      </c>
      <c r="D35" s="67">
        <v>7980</v>
      </c>
      <c r="E35" s="67">
        <v>9477</v>
      </c>
      <c r="F35" s="4"/>
      <c r="G35" s="4"/>
      <c r="H35" s="4"/>
      <c r="I35" s="4"/>
      <c r="J35" s="8"/>
      <c r="K35" s="9"/>
      <c r="L35" s="10"/>
      <c r="M35" s="8"/>
      <c r="N35" s="67"/>
      <c r="O35" s="67"/>
      <c r="P35" s="67"/>
      <c r="Q35" s="67"/>
      <c r="R35" s="4"/>
      <c r="S35" s="67">
        <f t="shared" si="1"/>
        <v>1080</v>
      </c>
      <c r="T35" s="67">
        <f aca="true" t="shared" si="2" ref="T35:T45">C35-O35</f>
        <v>417</v>
      </c>
      <c r="U35" s="67">
        <f aca="true" t="shared" si="3" ref="U35:U45">D35-P35</f>
        <v>7980</v>
      </c>
      <c r="V35" s="67">
        <f>SUM(V31:V34)</f>
        <v>1716</v>
      </c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2.75">
      <c r="A36" s="66" t="s">
        <v>56</v>
      </c>
      <c r="B36" s="26"/>
      <c r="C36" s="26"/>
      <c r="D36" s="26"/>
      <c r="E36" s="30"/>
      <c r="F36" s="4"/>
      <c r="G36" s="4"/>
      <c r="H36" s="4"/>
      <c r="I36" s="4"/>
      <c r="J36" s="8"/>
      <c r="K36" s="9"/>
      <c r="L36" s="10"/>
      <c r="M36" s="8"/>
      <c r="N36" s="26"/>
      <c r="O36" s="26"/>
      <c r="P36" s="26"/>
      <c r="Q36" s="30"/>
      <c r="R36" s="4"/>
      <c r="S36" s="26">
        <f t="shared" si="1"/>
        <v>0</v>
      </c>
      <c r="T36" s="26">
        <f t="shared" si="2"/>
        <v>0</v>
      </c>
      <c r="U36" s="26">
        <f t="shared" si="3"/>
        <v>0</v>
      </c>
      <c r="V36" s="30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2.75">
      <c r="A37" s="113" t="s">
        <v>66</v>
      </c>
      <c r="B37" s="68">
        <v>0</v>
      </c>
      <c r="C37" s="68">
        <v>705</v>
      </c>
      <c r="D37" s="68">
        <v>0</v>
      </c>
      <c r="E37" s="69">
        <v>705</v>
      </c>
      <c r="F37" s="4"/>
      <c r="G37" s="4"/>
      <c r="H37" s="4"/>
      <c r="I37" s="4"/>
      <c r="J37" s="8"/>
      <c r="K37" s="9"/>
      <c r="L37" s="10"/>
      <c r="M37" s="8"/>
      <c r="N37" s="26"/>
      <c r="O37" s="26"/>
      <c r="P37" s="26"/>
      <c r="Q37" s="30"/>
      <c r="R37" s="4"/>
      <c r="S37" s="26"/>
      <c r="T37" s="26"/>
      <c r="U37" s="26"/>
      <c r="V37" s="30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ht="15">
      <c r="A38" s="66" t="s">
        <v>63</v>
      </c>
      <c r="B38" s="40">
        <v>650</v>
      </c>
      <c r="C38" s="40">
        <v>542</v>
      </c>
      <c r="D38" s="40">
        <v>716</v>
      </c>
      <c r="E38" s="41">
        <v>1908</v>
      </c>
      <c r="F38" s="4"/>
      <c r="G38" s="4"/>
      <c r="H38" s="4"/>
      <c r="I38" s="4"/>
      <c r="J38" s="8"/>
      <c r="K38" s="9"/>
      <c r="L38" s="10"/>
      <c r="M38" s="8"/>
      <c r="N38" s="26"/>
      <c r="O38" s="26"/>
      <c r="P38" s="26"/>
      <c r="Q38" s="30"/>
      <c r="R38" s="4"/>
      <c r="S38" s="26"/>
      <c r="T38" s="26"/>
      <c r="U38" s="26"/>
      <c r="V38" s="30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</row>
    <row r="39" spans="1:75" ht="15" hidden="1">
      <c r="A39" s="112" t="s">
        <v>60</v>
      </c>
      <c r="B39" s="40">
        <v>0</v>
      </c>
      <c r="C39" s="40">
        <v>0</v>
      </c>
      <c r="D39" s="40">
        <v>0</v>
      </c>
      <c r="E39" s="41">
        <v>0</v>
      </c>
      <c r="F39" s="4"/>
      <c r="G39" s="4"/>
      <c r="H39" s="4"/>
      <c r="I39" s="4"/>
      <c r="J39" s="8"/>
      <c r="K39" s="9"/>
      <c r="L39" s="10"/>
      <c r="M39" s="8"/>
      <c r="N39" s="26"/>
      <c r="O39" s="26"/>
      <c r="P39" s="26"/>
      <c r="Q39" s="30"/>
      <c r="R39" s="4"/>
      <c r="S39" s="26"/>
      <c r="T39" s="26"/>
      <c r="U39" s="26"/>
      <c r="V39" s="30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22" s="4" customFormat="1" ht="15">
      <c r="A40" s="66" t="s">
        <v>22</v>
      </c>
      <c r="B40" s="67">
        <v>650</v>
      </c>
      <c r="C40" s="67">
        <v>1247</v>
      </c>
      <c r="D40" s="67">
        <v>716</v>
      </c>
      <c r="E40" s="67">
        <v>2613</v>
      </c>
      <c r="J40" s="11"/>
      <c r="K40" s="28"/>
      <c r="L40" s="10"/>
      <c r="M40" s="11"/>
      <c r="N40" s="67"/>
      <c r="O40" s="67"/>
      <c r="P40" s="67"/>
      <c r="Q40" s="67"/>
      <c r="S40" s="67">
        <f t="shared" si="1"/>
        <v>650</v>
      </c>
      <c r="T40" s="67">
        <f t="shared" si="2"/>
        <v>1247</v>
      </c>
      <c r="U40" s="67">
        <f t="shared" si="3"/>
        <v>716</v>
      </c>
      <c r="V40" s="67" t="e">
        <f>SUM(#REF!)</f>
        <v>#REF!</v>
      </c>
    </row>
    <row r="41" spans="1:75" ht="15">
      <c r="A41" s="99" t="s">
        <v>23</v>
      </c>
      <c r="B41" s="33">
        <v>1730</v>
      </c>
      <c r="C41" s="33">
        <v>1664</v>
      </c>
      <c r="D41" s="33">
        <v>8696</v>
      </c>
      <c r="E41" s="33">
        <v>12090</v>
      </c>
      <c r="F41" s="4"/>
      <c r="G41" s="4"/>
      <c r="H41" s="4"/>
      <c r="I41" s="4"/>
      <c r="J41" s="8"/>
      <c r="K41" s="9"/>
      <c r="L41" s="10"/>
      <c r="M41" s="8"/>
      <c r="N41" s="33"/>
      <c r="O41" s="33"/>
      <c r="P41" s="33"/>
      <c r="Q41" s="33"/>
      <c r="R41" s="4"/>
      <c r="S41" s="33">
        <f t="shared" si="1"/>
        <v>1730</v>
      </c>
      <c r="T41" s="33">
        <f t="shared" si="2"/>
        <v>1664</v>
      </c>
      <c r="U41" s="33">
        <f t="shared" si="3"/>
        <v>8696</v>
      </c>
      <c r="V41" s="33" t="e">
        <f>V35+V40</f>
        <v>#REF!</v>
      </c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75" ht="12.75">
      <c r="A42" s="64" t="s">
        <v>90</v>
      </c>
      <c r="B42" s="37"/>
      <c r="C42" s="37"/>
      <c r="D42" s="37"/>
      <c r="E42" s="36"/>
      <c r="F42" s="4"/>
      <c r="G42" s="4"/>
      <c r="H42" s="4"/>
      <c r="I42" s="4"/>
      <c r="J42" s="8"/>
      <c r="K42" s="9"/>
      <c r="L42" s="10"/>
      <c r="M42" s="8"/>
      <c r="N42" s="37"/>
      <c r="O42" s="37"/>
      <c r="P42" s="37"/>
      <c r="Q42" s="36"/>
      <c r="R42" s="4"/>
      <c r="S42" s="37">
        <f t="shared" si="1"/>
        <v>0</v>
      </c>
      <c r="T42" s="37">
        <f t="shared" si="2"/>
        <v>0</v>
      </c>
      <c r="U42" s="37">
        <f t="shared" si="3"/>
        <v>0</v>
      </c>
      <c r="V42" s="3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75" ht="12.75">
      <c r="A43" s="135" t="s">
        <v>91</v>
      </c>
      <c r="B43" s="29">
        <v>1024</v>
      </c>
      <c r="C43" s="29">
        <v>0</v>
      </c>
      <c r="D43" s="29">
        <v>38960</v>
      </c>
      <c r="E43" s="30">
        <v>39984</v>
      </c>
      <c r="F43" s="4"/>
      <c r="G43" s="4"/>
      <c r="H43" s="4"/>
      <c r="I43" s="4"/>
      <c r="J43" s="8"/>
      <c r="K43" s="9"/>
      <c r="L43" s="10"/>
      <c r="M43" s="8"/>
      <c r="N43" s="29"/>
      <c r="O43" s="29"/>
      <c r="P43" s="29"/>
      <c r="Q43" s="30"/>
      <c r="R43" s="4"/>
      <c r="S43" s="29">
        <f t="shared" si="1"/>
        <v>1024</v>
      </c>
      <c r="T43" s="29">
        <f t="shared" si="2"/>
        <v>0</v>
      </c>
      <c r="U43" s="29">
        <f t="shared" si="3"/>
        <v>38960</v>
      </c>
      <c r="V43" s="30">
        <f>SUM(S43:U43)</f>
        <v>39984</v>
      </c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75" ht="15">
      <c r="A44" s="65" t="s">
        <v>78</v>
      </c>
      <c r="B44" s="40">
        <v>7268</v>
      </c>
      <c r="C44" s="40">
        <v>6696</v>
      </c>
      <c r="D44" s="40">
        <v>-6679</v>
      </c>
      <c r="E44" s="34">
        <v>7285</v>
      </c>
      <c r="F44" s="4"/>
      <c r="G44" s="4"/>
      <c r="H44" s="4"/>
      <c r="I44" s="4"/>
      <c r="J44" s="8"/>
      <c r="K44" s="9"/>
      <c r="L44" s="10"/>
      <c r="M44" s="8"/>
      <c r="N44" s="40"/>
      <c r="O44" s="40"/>
      <c r="P44" s="40"/>
      <c r="Q44" s="41"/>
      <c r="R44" s="4"/>
      <c r="S44" s="40">
        <f t="shared" si="1"/>
        <v>7268</v>
      </c>
      <c r="T44" s="40">
        <f t="shared" si="2"/>
        <v>6696</v>
      </c>
      <c r="U44" s="40">
        <f t="shared" si="3"/>
        <v>-6679</v>
      </c>
      <c r="V44" s="41">
        <f>SUM(S44:U44)</f>
        <v>7285</v>
      </c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75" ht="15">
      <c r="A45" s="99" t="s">
        <v>96</v>
      </c>
      <c r="B45" s="119">
        <v>8292</v>
      </c>
      <c r="C45" s="119">
        <v>6696</v>
      </c>
      <c r="D45" s="119">
        <v>32281</v>
      </c>
      <c r="E45" s="119">
        <v>47269</v>
      </c>
      <c r="F45" s="4"/>
      <c r="G45" s="4"/>
      <c r="H45" s="4"/>
      <c r="I45" s="4"/>
      <c r="J45" s="8"/>
      <c r="K45" s="9"/>
      <c r="L45" s="10"/>
      <c r="M45" s="8"/>
      <c r="N45" s="70"/>
      <c r="O45" s="70"/>
      <c r="P45" s="70"/>
      <c r="Q45" s="70"/>
      <c r="R45" s="4"/>
      <c r="S45" s="70">
        <f t="shared" si="1"/>
        <v>8292</v>
      </c>
      <c r="T45" s="70">
        <f t="shared" si="2"/>
        <v>6696</v>
      </c>
      <c r="U45" s="70">
        <f t="shared" si="3"/>
        <v>32281</v>
      </c>
      <c r="V45" s="70">
        <f>V43+V44</f>
        <v>47269</v>
      </c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75" ht="12.75">
      <c r="A46" s="43"/>
      <c r="B46" s="117">
        <f>B45+B41-B28</f>
        <v>0</v>
      </c>
      <c r="C46" s="117">
        <f>C45+C41-C28</f>
        <v>0</v>
      </c>
      <c r="D46" s="117">
        <f>D45+D41-D28</f>
        <v>0</v>
      </c>
      <c r="E46" s="117">
        <f>E45+E41-E28</f>
        <v>0</v>
      </c>
      <c r="F46" s="4"/>
      <c r="G46" s="4"/>
      <c r="H46" s="4"/>
      <c r="I46" s="4"/>
      <c r="J46" s="8"/>
      <c r="K46" s="9"/>
      <c r="L46" s="10"/>
      <c r="M46" s="8"/>
      <c r="N46" s="8"/>
      <c r="O46" s="8"/>
      <c r="P46" s="8"/>
      <c r="Q46" s="8"/>
      <c r="R46" s="4"/>
      <c r="S46" s="8">
        <f>S28-S41-S45</f>
        <v>0</v>
      </c>
      <c r="T46" s="8">
        <f>T28-T41-T45</f>
        <v>0</v>
      </c>
      <c r="U46" s="8">
        <f>U28-U41-U45</f>
        <v>0</v>
      </c>
      <c r="V46" s="8" t="e">
        <f>V28-V41-V45</f>
        <v>#REF!</v>
      </c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7" spans="1:75" ht="15">
      <c r="A47" s="43"/>
      <c r="B47" s="44"/>
      <c r="C47" s="44"/>
      <c r="D47" s="44"/>
      <c r="E47" s="44"/>
      <c r="F47" s="4"/>
      <c r="G47" s="4"/>
      <c r="H47" s="4"/>
      <c r="I47" s="4"/>
      <c r="J47" s="8"/>
      <c r="K47" s="9"/>
      <c r="L47" s="10"/>
      <c r="M47" s="8"/>
      <c r="N47" s="8"/>
      <c r="O47" s="11"/>
      <c r="P47" s="11"/>
      <c r="Q47" s="4"/>
      <c r="R47" s="4"/>
      <c r="S47" s="22"/>
      <c r="T47" s="10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1:75" ht="15">
      <c r="A48" s="43"/>
      <c r="B48" s="44"/>
      <c r="C48" s="44"/>
      <c r="D48" s="44"/>
      <c r="E48" s="44"/>
      <c r="F48" s="4"/>
      <c r="G48" s="4"/>
      <c r="H48" s="4"/>
      <c r="I48" s="4"/>
      <c r="J48" s="8"/>
      <c r="K48" s="9"/>
      <c r="L48" s="10"/>
      <c r="M48" s="8"/>
      <c r="N48" s="8"/>
      <c r="O48" s="11"/>
      <c r="P48" s="11"/>
      <c r="Q48" s="4"/>
      <c r="R48" s="4"/>
      <c r="S48" s="22"/>
      <c r="T48" s="10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75" ht="15">
      <c r="A49" s="43"/>
      <c r="B49" s="44"/>
      <c r="C49" s="44"/>
      <c r="D49" s="44"/>
      <c r="E49" s="44"/>
      <c r="F49" s="4"/>
      <c r="G49" s="4"/>
      <c r="H49" s="4"/>
      <c r="I49" s="4"/>
      <c r="J49" s="8"/>
      <c r="K49" s="9"/>
      <c r="L49" s="10"/>
      <c r="M49" s="8"/>
      <c r="N49" s="8"/>
      <c r="O49" s="11"/>
      <c r="P49" s="11"/>
      <c r="Q49" s="4"/>
      <c r="R49" s="4"/>
      <c r="S49" s="22"/>
      <c r="T49" s="10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</row>
    <row r="50" spans="1:75" ht="15">
      <c r="A50" s="43"/>
      <c r="B50" s="44"/>
      <c r="C50" s="44"/>
      <c r="D50" s="44"/>
      <c r="E50" s="44"/>
      <c r="F50" s="4"/>
      <c r="G50" s="4"/>
      <c r="H50" s="4"/>
      <c r="I50" s="4"/>
      <c r="J50" s="8"/>
      <c r="K50" s="9"/>
      <c r="L50" s="10"/>
      <c r="M50" s="8"/>
      <c r="N50" s="8"/>
      <c r="O50" s="11"/>
      <c r="P50" s="11"/>
      <c r="Q50" s="4"/>
      <c r="R50" s="4"/>
      <c r="S50" s="22"/>
      <c r="T50" s="10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</row>
    <row r="51" spans="1:75" ht="12.75">
      <c r="A51" s="4"/>
      <c r="B51" s="45"/>
      <c r="C51" s="45"/>
      <c r="D51" s="45"/>
      <c r="E51" s="45"/>
      <c r="F51" s="4"/>
      <c r="G51" s="4"/>
      <c r="H51" s="4"/>
      <c r="I51" s="4"/>
      <c r="J51" s="8"/>
      <c r="K51" s="9"/>
      <c r="L51" s="10"/>
      <c r="M51" s="8"/>
      <c r="N51" s="8"/>
      <c r="O51" s="11"/>
      <c r="P51" s="11"/>
      <c r="Q51" s="4"/>
      <c r="R51" s="4"/>
      <c r="S51" s="22"/>
      <c r="T51" s="10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2.75">
      <c r="A52" s="13"/>
      <c r="B52" s="38"/>
      <c r="C52" s="38"/>
      <c r="D52" s="38"/>
      <c r="E52" s="45"/>
      <c r="F52" s="4"/>
      <c r="G52" s="4"/>
      <c r="H52" s="4"/>
      <c r="I52" s="4"/>
      <c r="J52" s="8"/>
      <c r="K52" s="9"/>
      <c r="L52" s="10"/>
      <c r="M52" s="8"/>
      <c r="N52" s="8"/>
      <c r="O52" s="11"/>
      <c r="P52" s="11"/>
      <c r="Q52" s="4"/>
      <c r="R52" s="4"/>
      <c r="S52" s="22"/>
      <c r="T52" s="10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</row>
    <row r="53" spans="1:75" ht="12.75">
      <c r="A53" s="4"/>
      <c r="B53" s="4"/>
      <c r="C53" s="4"/>
      <c r="D53" s="4"/>
      <c r="E53" s="4"/>
      <c r="F53" s="4"/>
      <c r="G53" s="4"/>
      <c r="H53" s="4"/>
      <c r="I53" s="4"/>
      <c r="J53" s="8"/>
      <c r="K53" s="9"/>
      <c r="L53" s="10"/>
      <c r="M53" s="8"/>
      <c r="N53" s="8"/>
      <c r="O53" s="11"/>
      <c r="P53" s="11"/>
      <c r="Q53" s="4"/>
      <c r="R53" s="4"/>
      <c r="S53" s="22"/>
      <c r="T53" s="10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</row>
    <row r="54" spans="1:75" ht="12.75">
      <c r="A54" s="4"/>
      <c r="B54" s="4"/>
      <c r="C54" s="4"/>
      <c r="D54" s="4"/>
      <c r="E54" s="4"/>
      <c r="F54" s="4"/>
      <c r="G54" s="4"/>
      <c r="H54" s="4"/>
      <c r="I54" s="4"/>
      <c r="J54" s="8"/>
      <c r="K54" s="9"/>
      <c r="L54" s="10"/>
      <c r="M54" s="8"/>
      <c r="N54" s="8"/>
      <c r="O54" s="11"/>
      <c r="P54" s="11"/>
      <c r="Q54" s="4"/>
      <c r="R54" s="4"/>
      <c r="S54" s="22"/>
      <c r="T54" s="10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</row>
    <row r="55" spans="1:75" ht="12.75">
      <c r="A55" s="4"/>
      <c r="B55" s="4"/>
      <c r="C55" s="4"/>
      <c r="D55" s="4"/>
      <c r="E55" s="4"/>
      <c r="F55" s="4"/>
      <c r="G55" s="4"/>
      <c r="H55" s="4"/>
      <c r="I55" s="4"/>
      <c r="J55" s="8"/>
      <c r="K55" s="9"/>
      <c r="L55" s="10"/>
      <c r="M55" s="8"/>
      <c r="N55" s="8"/>
      <c r="O55" s="11"/>
      <c r="P55" s="11"/>
      <c r="Q55" s="4"/>
      <c r="R55" s="4"/>
      <c r="S55" s="22"/>
      <c r="T55" s="10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1:75" ht="12.75">
      <c r="A56" s="17"/>
      <c r="B56" s="17"/>
      <c r="C56" s="17"/>
      <c r="D56" s="17"/>
      <c r="E56" s="17"/>
      <c r="F56" s="17"/>
      <c r="G56" s="17"/>
      <c r="H56" s="4"/>
      <c r="I56" s="4"/>
      <c r="J56" s="8"/>
      <c r="K56" s="9"/>
      <c r="L56" s="10"/>
      <c r="M56" s="8"/>
      <c r="N56" s="8"/>
      <c r="O56" s="11"/>
      <c r="P56" s="11"/>
      <c r="Q56" s="4"/>
      <c r="R56" s="4"/>
      <c r="S56" s="22"/>
      <c r="T56" s="10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</row>
  </sheetData>
  <sheetProtection/>
  <conditionalFormatting sqref="B46:E46">
    <cfRule type="cellIs" priority="1" dxfId="2" operator="equal" stopIfTrue="1">
      <formula>0</formula>
    </cfRule>
  </conditionalFormatting>
  <printOptions/>
  <pageMargins left="0.6" right="0.6" top="0.5" bottom="0.5" header="0.25" footer="0.33"/>
  <pageSetup firstPageNumber="120" useFirstPageNumber="1" fitToHeight="1" fitToWidth="1" horizontalDpi="300" verticalDpi="300" orientation="portrait" scale="99" r:id="rId1"/>
  <headerFooter alignWithMargins="0">
    <oddHeader>&amp;L&amp;"Times New Roman,Italic"&amp;U                                                                                                                                                                                      &amp;C&amp;"Times New Roman,Bold Italic"Connecticut</oddHeader>
    <oddFooter>&amp;C&amp;"Times New Roman,Bold Italic"&amp;10&amp;P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W63"/>
  <sheetViews>
    <sheetView showGridLines="0" zoomScalePageLayoutView="0" workbookViewId="0" topLeftCell="A12">
      <selection activeCell="B21" sqref="B21:E39"/>
    </sheetView>
  </sheetViews>
  <sheetFormatPr defaultColWidth="11.875" defaultRowHeight="15.75"/>
  <cols>
    <col min="1" max="1" width="35.875" style="2" customWidth="1"/>
    <col min="2" max="2" width="12.25390625" style="2" customWidth="1"/>
    <col min="3" max="3" width="15.375" style="2" customWidth="1"/>
    <col min="4" max="4" width="12.00390625" style="2" customWidth="1"/>
    <col min="5" max="5" width="11.875" style="2" customWidth="1"/>
    <col min="6" max="6" width="9.25390625" style="2" customWidth="1"/>
    <col min="7" max="9" width="11.875" style="2" customWidth="1"/>
    <col min="10" max="10" width="4.375" style="2" customWidth="1"/>
    <col min="11" max="11" width="5.125" style="2" customWidth="1"/>
    <col min="12" max="12" width="4.375" style="2" customWidth="1"/>
    <col min="13" max="16384" width="11.875" style="2" customWidth="1"/>
  </cols>
  <sheetData>
    <row r="1" spans="1:75" ht="20.25">
      <c r="A1" s="48" t="s">
        <v>9</v>
      </c>
      <c r="B1" s="15"/>
      <c r="C1" s="15"/>
      <c r="D1" s="101"/>
      <c r="E1" s="118"/>
      <c r="F1" s="46"/>
      <c r="G1" s="4"/>
      <c r="H1" s="5"/>
      <c r="I1" s="5"/>
      <c r="J1" s="8"/>
      <c r="K1" s="9"/>
      <c r="L1" s="10"/>
      <c r="M1" s="8"/>
      <c r="N1" s="8"/>
      <c r="O1" s="11"/>
      <c r="P1" s="11"/>
      <c r="Q1" s="4"/>
      <c r="R1" s="4"/>
      <c r="S1" s="22"/>
      <c r="T1" s="10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</row>
    <row r="2" spans="1:75" ht="20.25">
      <c r="A2" s="48" t="s">
        <v>93</v>
      </c>
      <c r="B2" s="1"/>
      <c r="C2" s="1"/>
      <c r="E2" s="128"/>
      <c r="F2" s="4"/>
      <c r="G2" s="4"/>
      <c r="H2" s="4"/>
      <c r="I2" s="4"/>
      <c r="J2" s="8"/>
      <c r="K2" s="9"/>
      <c r="L2" s="10"/>
      <c r="M2" s="8"/>
      <c r="N2" s="8"/>
      <c r="O2" s="11"/>
      <c r="P2" s="11"/>
      <c r="Q2" s="4"/>
      <c r="R2" s="4"/>
      <c r="S2" s="47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ht="20.25">
      <c r="A3" s="49" t="s">
        <v>0</v>
      </c>
      <c r="B3" s="1"/>
      <c r="C3" s="1"/>
      <c r="D3" s="13"/>
      <c r="E3" s="14"/>
      <c r="F3" s="4"/>
      <c r="G3" s="4"/>
      <c r="H3" s="4"/>
      <c r="I3" s="4"/>
      <c r="J3" s="8"/>
      <c r="K3" s="9"/>
      <c r="L3" s="10"/>
      <c r="M3" s="8"/>
      <c r="N3" s="8"/>
      <c r="O3" s="11"/>
      <c r="P3" s="11"/>
      <c r="Q3" s="4"/>
      <c r="R3" s="4"/>
      <c r="S3" s="22"/>
      <c r="T3" s="10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</row>
    <row r="4" spans="1:75" ht="15.75">
      <c r="A4" s="50" t="s">
        <v>85</v>
      </c>
      <c r="B4" s="1"/>
      <c r="C4" s="1"/>
      <c r="D4" s="1"/>
      <c r="E4" s="14"/>
      <c r="F4" s="4"/>
      <c r="G4" s="4"/>
      <c r="H4" s="4"/>
      <c r="I4" s="4"/>
      <c r="J4" s="8"/>
      <c r="K4" s="9"/>
      <c r="L4" s="10"/>
      <c r="M4" s="8"/>
      <c r="N4" s="8"/>
      <c r="O4" s="11"/>
      <c r="P4" s="11"/>
      <c r="Q4" s="4"/>
      <c r="R4" s="4"/>
      <c r="S4" s="22"/>
      <c r="T4" s="10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</row>
    <row r="5" spans="1:75" ht="15.75">
      <c r="A5" s="51" t="s">
        <v>1</v>
      </c>
      <c r="B5" s="15"/>
      <c r="C5" s="15"/>
      <c r="D5" s="15"/>
      <c r="E5" s="15"/>
      <c r="F5" s="17"/>
      <c r="G5" s="4"/>
      <c r="H5" s="4"/>
      <c r="I5" s="4"/>
      <c r="J5" s="8"/>
      <c r="K5" s="9"/>
      <c r="L5" s="10"/>
      <c r="M5" s="8"/>
      <c r="N5" s="8"/>
      <c r="O5" s="11"/>
      <c r="P5" s="11"/>
      <c r="Q5" s="4"/>
      <c r="R5" s="4"/>
      <c r="S5" s="22"/>
      <c r="T5" s="10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</row>
    <row r="6" spans="2:75" ht="12.75">
      <c r="B6" s="1"/>
      <c r="C6" s="1"/>
      <c r="D6" s="1"/>
      <c r="E6" s="1"/>
      <c r="F6" s="4"/>
      <c r="G6" s="4"/>
      <c r="H6" s="4"/>
      <c r="I6" s="4"/>
      <c r="J6" s="8"/>
      <c r="K6" s="9"/>
      <c r="L6" s="10"/>
      <c r="M6" s="8"/>
      <c r="N6" s="8"/>
      <c r="O6" s="11"/>
      <c r="P6" s="11"/>
      <c r="Q6" s="4"/>
      <c r="R6" s="4"/>
      <c r="S6" s="22"/>
      <c r="T6" s="10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</row>
    <row r="7" spans="2:75" ht="12.75">
      <c r="B7" s="1"/>
      <c r="C7" s="1"/>
      <c r="D7" s="1"/>
      <c r="E7" s="1"/>
      <c r="F7" s="4"/>
      <c r="G7" s="4"/>
      <c r="H7" s="4"/>
      <c r="I7" s="4"/>
      <c r="J7" s="8"/>
      <c r="K7" s="9"/>
      <c r="L7" s="10"/>
      <c r="M7" s="8"/>
      <c r="N7" s="8"/>
      <c r="O7" s="11"/>
      <c r="P7" s="11"/>
      <c r="Q7" s="4"/>
      <c r="R7" s="4"/>
      <c r="S7" s="22"/>
      <c r="T7" s="10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</row>
    <row r="8" spans="2:75" ht="12.75">
      <c r="B8" s="1"/>
      <c r="C8" s="1"/>
      <c r="D8" s="1"/>
      <c r="E8" s="1"/>
      <c r="F8" s="4"/>
      <c r="G8" s="4"/>
      <c r="H8" s="4"/>
      <c r="I8" s="4"/>
      <c r="J8" s="8"/>
      <c r="K8" s="9"/>
      <c r="L8" s="10"/>
      <c r="M8" s="8"/>
      <c r="N8" s="8"/>
      <c r="O8" s="11"/>
      <c r="P8" s="11"/>
      <c r="Q8" s="4"/>
      <c r="R8" s="4"/>
      <c r="S8" s="22"/>
      <c r="T8" s="10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</row>
    <row r="9" spans="1:75" ht="12.75">
      <c r="A9" s="1"/>
      <c r="B9" s="1"/>
      <c r="C9" s="1"/>
      <c r="D9" s="1"/>
      <c r="E9" s="1"/>
      <c r="F9" s="4"/>
      <c r="G9" s="4"/>
      <c r="H9" s="4"/>
      <c r="I9" s="4"/>
      <c r="J9" s="52"/>
      <c r="K9" s="9"/>
      <c r="L9" s="10"/>
      <c r="M9" s="10"/>
      <c r="N9" s="10"/>
      <c r="O9" s="11"/>
      <c r="P9" s="11"/>
      <c r="Q9" s="4"/>
      <c r="R9" s="4"/>
      <c r="S9" s="22"/>
      <c r="T9" s="10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</row>
    <row r="10" spans="1:75" ht="12.75">
      <c r="A10" s="1"/>
      <c r="B10" s="1"/>
      <c r="C10" s="1"/>
      <c r="D10" s="1"/>
      <c r="E10" s="1"/>
      <c r="F10" s="4"/>
      <c r="G10" s="4"/>
      <c r="H10" s="4"/>
      <c r="I10" s="4"/>
      <c r="J10" s="52"/>
      <c r="K10" s="9"/>
      <c r="L10" s="10"/>
      <c r="M10" s="10"/>
      <c r="N10" s="10"/>
      <c r="O10" s="11"/>
      <c r="P10" s="11"/>
      <c r="Q10" s="4"/>
      <c r="R10" s="4"/>
      <c r="S10" s="22"/>
      <c r="T10" s="10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</row>
    <row r="11" spans="1:75" ht="12.75">
      <c r="A11" s="1"/>
      <c r="B11" s="1"/>
      <c r="C11" s="1"/>
      <c r="D11" s="1"/>
      <c r="E11" s="1"/>
      <c r="F11" s="4"/>
      <c r="G11" s="4"/>
      <c r="H11" s="4"/>
      <c r="I11" s="4"/>
      <c r="J11" s="52"/>
      <c r="K11" s="9"/>
      <c r="L11" s="10"/>
      <c r="M11" s="10"/>
      <c r="N11" s="10"/>
      <c r="O11" s="11"/>
      <c r="P11" s="11"/>
      <c r="Q11" s="4"/>
      <c r="R11" s="4"/>
      <c r="S11" s="22"/>
      <c r="T11" s="10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</row>
    <row r="12" spans="6:75" ht="12.75">
      <c r="F12" s="4"/>
      <c r="G12" s="4"/>
      <c r="H12" s="4"/>
      <c r="I12" s="4"/>
      <c r="J12" s="4"/>
      <c r="K12" s="22"/>
      <c r="L12" s="10"/>
      <c r="O12" s="11"/>
      <c r="P12" s="11"/>
      <c r="Q12" s="4"/>
      <c r="R12" s="4"/>
      <c r="S12" s="22"/>
      <c r="T12" s="10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</row>
    <row r="13" spans="6:75" ht="12.75">
      <c r="F13" s="4"/>
      <c r="G13" s="4"/>
      <c r="H13" s="4"/>
      <c r="I13" s="4"/>
      <c r="J13" s="4"/>
      <c r="K13" s="22"/>
      <c r="L13" s="10"/>
      <c r="O13" s="11"/>
      <c r="P13" s="11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</row>
    <row r="14" spans="6:75" ht="12.75">
      <c r="F14" s="4"/>
      <c r="G14" s="4"/>
      <c r="H14" s="4"/>
      <c r="I14" s="4"/>
      <c r="J14" s="4"/>
      <c r="K14" s="22"/>
      <c r="L14" s="10"/>
      <c r="O14" s="11"/>
      <c r="P14" s="11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</row>
    <row r="15" spans="6:75" ht="12.75">
      <c r="F15" s="4"/>
      <c r="G15" s="4"/>
      <c r="H15" s="4"/>
      <c r="I15" s="4"/>
      <c r="J15" s="4"/>
      <c r="K15" s="22"/>
      <c r="L15" s="10"/>
      <c r="O15" s="11"/>
      <c r="P15" s="11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</row>
    <row r="16" spans="6:75" ht="12.75">
      <c r="F16" s="4"/>
      <c r="G16" s="4"/>
      <c r="H16" s="4"/>
      <c r="I16" s="4"/>
      <c r="J16" s="4"/>
      <c r="K16" s="22"/>
      <c r="L16" s="10"/>
      <c r="O16" s="11"/>
      <c r="P16" s="11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1:75" ht="12.75">
      <c r="A17" s="1"/>
      <c r="B17" s="19" t="s">
        <v>2</v>
      </c>
      <c r="C17" s="19" t="s">
        <v>10</v>
      </c>
      <c r="D17" s="19" t="s">
        <v>4</v>
      </c>
      <c r="E17" s="53"/>
      <c r="F17" s="4"/>
      <c r="G17" s="4"/>
      <c r="H17" s="4"/>
      <c r="I17" s="4"/>
      <c r="J17" s="4"/>
      <c r="K17" s="22"/>
      <c r="L17" s="10"/>
      <c r="O17" s="11"/>
      <c r="P17" s="11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</row>
    <row r="18" spans="1:75" ht="12.75">
      <c r="A18" s="1"/>
      <c r="B18" s="110" t="s">
        <v>5</v>
      </c>
      <c r="C18" s="110" t="s">
        <v>6</v>
      </c>
      <c r="D18" s="110" t="s">
        <v>7</v>
      </c>
      <c r="E18" s="110" t="s">
        <v>8</v>
      </c>
      <c r="F18" s="4"/>
      <c r="G18" s="4"/>
      <c r="H18" s="4"/>
      <c r="I18" s="4"/>
      <c r="J18" s="4"/>
      <c r="K18" s="22"/>
      <c r="L18" s="10"/>
      <c r="O18" s="11"/>
      <c r="P18" s="11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</row>
    <row r="19" spans="1:75" ht="12.75">
      <c r="A19" s="1"/>
      <c r="B19" s="1"/>
      <c r="C19" s="1"/>
      <c r="D19" s="1"/>
      <c r="E19" s="2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 s="57" t="s">
        <v>24</v>
      </c>
      <c r="B20" s="54"/>
      <c r="C20" s="54"/>
      <c r="D20" s="54"/>
      <c r="E20" s="2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2"/>
      <c r="T20" s="10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</row>
    <row r="21" spans="1:75" ht="12.75">
      <c r="A21" s="55" t="s">
        <v>58</v>
      </c>
      <c r="B21" s="120">
        <v>23225</v>
      </c>
      <c r="C21" s="120">
        <v>4843</v>
      </c>
      <c r="D21" s="120">
        <v>25038</v>
      </c>
      <c r="E21" s="121">
        <v>53106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1:75" ht="15">
      <c r="A22" s="6" t="s">
        <v>67</v>
      </c>
      <c r="B22" s="42">
        <v>88</v>
      </c>
      <c r="C22" s="42">
        <v>0</v>
      </c>
      <c r="D22" s="42">
        <v>0</v>
      </c>
      <c r="E22" s="56">
        <v>88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5">
      <c r="A23" s="102" t="s">
        <v>27</v>
      </c>
      <c r="B23" s="42">
        <v>23313</v>
      </c>
      <c r="C23" s="42">
        <v>4843</v>
      </c>
      <c r="D23" s="42">
        <v>25038</v>
      </c>
      <c r="E23" s="42">
        <v>53194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</row>
    <row r="24" spans="1:75" ht="12.75">
      <c r="A24" s="57" t="s">
        <v>25</v>
      </c>
      <c r="B24" s="37"/>
      <c r="C24" s="37"/>
      <c r="D24" s="37"/>
      <c r="E24" s="3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</row>
    <row r="25" spans="1:75" ht="12.75">
      <c r="A25" s="55" t="s">
        <v>83</v>
      </c>
      <c r="B25" s="38">
        <v>21785</v>
      </c>
      <c r="C25" s="38">
        <v>3605</v>
      </c>
      <c r="D25" s="38">
        <v>13798</v>
      </c>
      <c r="E25" s="39">
        <v>39188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</row>
    <row r="26" spans="1:75" ht="15">
      <c r="A26" s="55" t="s">
        <v>57</v>
      </c>
      <c r="B26" s="42">
        <v>386</v>
      </c>
      <c r="C26" s="42">
        <v>0</v>
      </c>
      <c r="D26" s="42">
        <v>5911</v>
      </c>
      <c r="E26" s="56">
        <v>6297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</row>
    <row r="27" spans="1:75" ht="15">
      <c r="A27" s="102" t="s">
        <v>26</v>
      </c>
      <c r="B27" s="42">
        <v>22171</v>
      </c>
      <c r="C27" s="42">
        <v>3605</v>
      </c>
      <c r="D27" s="42">
        <v>19709</v>
      </c>
      <c r="E27" s="42">
        <v>45485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</row>
    <row r="28" spans="1:75" ht="15">
      <c r="A28" s="102" t="s">
        <v>99</v>
      </c>
      <c r="B28" s="58">
        <v>1142</v>
      </c>
      <c r="C28" s="58">
        <v>1238</v>
      </c>
      <c r="D28" s="58">
        <v>5329</v>
      </c>
      <c r="E28" s="58">
        <v>7709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</row>
    <row r="29" spans="1:75" ht="15">
      <c r="A29" s="57" t="s">
        <v>72</v>
      </c>
      <c r="B29" s="116"/>
      <c r="C29" s="116"/>
      <c r="D29" s="116"/>
      <c r="E29" s="5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</row>
    <row r="30" spans="1:75" ht="12" customHeight="1">
      <c r="A30" s="114" t="s">
        <v>62</v>
      </c>
      <c r="B30" s="38">
        <v>3</v>
      </c>
      <c r="C30" s="38">
        <v>0</v>
      </c>
      <c r="D30" s="38">
        <v>0</v>
      </c>
      <c r="E30" s="38">
        <v>3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</row>
    <row r="31" spans="1:75" ht="10.5" customHeight="1" hidden="1">
      <c r="A31" s="114" t="s">
        <v>71</v>
      </c>
      <c r="B31" s="38">
        <v>0</v>
      </c>
      <c r="C31" s="38">
        <v>0</v>
      </c>
      <c r="D31" s="38">
        <v>0</v>
      </c>
      <c r="E31" s="38">
        <v>0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</row>
    <row r="32" spans="1:75" ht="15" customHeight="1" hidden="1">
      <c r="A32" s="114" t="s">
        <v>82</v>
      </c>
      <c r="B32" s="38">
        <v>0</v>
      </c>
      <c r="C32" s="38">
        <v>0</v>
      </c>
      <c r="D32" s="38">
        <v>0</v>
      </c>
      <c r="E32" s="38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</row>
    <row r="33" spans="1:75" ht="15">
      <c r="A33" s="102" t="s">
        <v>94</v>
      </c>
      <c r="B33" s="58">
        <v>-453</v>
      </c>
      <c r="C33" s="58">
        <v>0</v>
      </c>
      <c r="D33" s="58">
        <v>0</v>
      </c>
      <c r="E33" s="58">
        <v>-453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</row>
    <row r="34" spans="1:75" ht="15">
      <c r="A34" s="123" t="s">
        <v>95</v>
      </c>
      <c r="B34" s="58">
        <v>-450</v>
      </c>
      <c r="C34" s="58">
        <v>0</v>
      </c>
      <c r="D34" s="58">
        <v>0</v>
      </c>
      <c r="E34" s="58">
        <v>-450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</row>
    <row r="35" spans="1:75" ht="15">
      <c r="A35" s="129" t="s">
        <v>100</v>
      </c>
      <c r="B35" s="58">
        <v>692</v>
      </c>
      <c r="C35" s="58">
        <v>1238</v>
      </c>
      <c r="D35" s="58">
        <v>5329</v>
      </c>
      <c r="E35" s="58">
        <v>7259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</row>
    <row r="36" spans="1:75" ht="15" hidden="1">
      <c r="A36" s="114" t="s">
        <v>81</v>
      </c>
      <c r="B36" s="58">
        <v>0</v>
      </c>
      <c r="C36" s="58">
        <v>0</v>
      </c>
      <c r="D36" s="58">
        <v>0</v>
      </c>
      <c r="E36" s="58">
        <v>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</row>
    <row r="37" spans="1:75" ht="12.75">
      <c r="A37" s="102" t="s">
        <v>98</v>
      </c>
      <c r="B37" s="29">
        <v>692</v>
      </c>
      <c r="C37" s="29">
        <v>1238</v>
      </c>
      <c r="D37" s="29">
        <v>5329</v>
      </c>
      <c r="E37" s="29">
        <v>7259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</row>
    <row r="38" spans="1:75" s="59" customFormat="1" ht="16.5" customHeight="1">
      <c r="A38" s="103" t="s">
        <v>92</v>
      </c>
      <c r="B38" s="33">
        <v>7600</v>
      </c>
      <c r="C38" s="33">
        <v>5458</v>
      </c>
      <c r="D38" s="33">
        <v>26952</v>
      </c>
      <c r="E38" s="35">
        <v>40010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</row>
    <row r="39" spans="1:75" ht="15">
      <c r="A39" s="102" t="s">
        <v>97</v>
      </c>
      <c r="B39" s="104">
        <v>8292</v>
      </c>
      <c r="C39" s="104">
        <v>6696</v>
      </c>
      <c r="D39" s="104">
        <v>32281</v>
      </c>
      <c r="E39" s="105">
        <v>47269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</row>
    <row r="40" spans="1:75" ht="12.75">
      <c r="A40" s="4"/>
      <c r="B40" s="1"/>
      <c r="C40" s="1"/>
      <c r="D40" s="1"/>
      <c r="E40" s="1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22"/>
      <c r="T40" s="10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</row>
    <row r="41" spans="1:75" ht="12.75">
      <c r="A41" s="4"/>
      <c r="B41" s="4"/>
      <c r="C41" s="4"/>
      <c r="D41" s="4"/>
      <c r="E41" s="3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2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</row>
    <row r="42" spans="1:75" ht="12.75">
      <c r="A42" s="4"/>
      <c r="B42" s="4"/>
      <c r="C42" s="4"/>
      <c r="D42" s="4"/>
      <c r="E42" s="3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</row>
    <row r="43" spans="1:75" ht="12.75">
      <c r="A43" s="4"/>
      <c r="B43" s="4"/>
      <c r="C43" s="4"/>
      <c r="D43" s="4"/>
      <c r="E43" s="36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</row>
    <row r="44" spans="1:75" ht="12.75">
      <c r="A44" s="4"/>
      <c r="B44" s="4"/>
      <c r="C44" s="4"/>
      <c r="D44" s="4"/>
      <c r="E44" s="36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</row>
    <row r="45" spans="1:75" ht="12.75">
      <c r="A45" s="4"/>
      <c r="B45" s="4"/>
      <c r="C45" s="4"/>
      <c r="D45" s="4"/>
      <c r="E45" s="36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</row>
    <row r="46" spans="1:75" ht="12.75">
      <c r="A46" s="4"/>
      <c r="B46" s="4"/>
      <c r="C46" s="4"/>
      <c r="D46" s="4"/>
      <c r="E46" s="36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</row>
    <row r="47" spans="1:75" ht="12.75">
      <c r="A47" s="4"/>
      <c r="B47" s="4"/>
      <c r="C47" s="4"/>
      <c r="D47" s="4"/>
      <c r="E47" s="36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</row>
    <row r="48" spans="1:75" ht="12.75">
      <c r="A48" s="4"/>
      <c r="B48" s="4"/>
      <c r="C48" s="4"/>
      <c r="D48" s="4"/>
      <c r="E48" s="36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</row>
    <row r="49" spans="1:75" ht="12.75">
      <c r="A49" s="4"/>
      <c r="B49" s="4"/>
      <c r="C49" s="4"/>
      <c r="D49" s="4"/>
      <c r="E49" s="36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</row>
    <row r="50" spans="1:75" ht="12.75">
      <c r="A50" s="4"/>
      <c r="B50" s="4"/>
      <c r="C50" s="4"/>
      <c r="D50" s="4"/>
      <c r="E50" s="36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</row>
    <row r="51" spans="1:75" ht="12.75">
      <c r="A51" s="4"/>
      <c r="B51" s="4"/>
      <c r="C51" s="4"/>
      <c r="D51" s="4"/>
      <c r="E51" s="36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</row>
    <row r="52" spans="1:75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</row>
    <row r="53" spans="1:75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</row>
    <row r="54" spans="1:75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</row>
    <row r="55" spans="1:75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</row>
    <row r="56" spans="1:75" ht="12.75">
      <c r="A56" s="17"/>
      <c r="B56" s="17"/>
      <c r="C56" s="17"/>
      <c r="D56" s="17"/>
      <c r="E56" s="17"/>
      <c r="F56" s="17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</row>
    <row r="57" spans="1:75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</row>
    <row r="58" spans="1:75" ht="3.75" customHeight="1">
      <c r="A58" s="17"/>
      <c r="B58" s="17"/>
      <c r="C58" s="17"/>
      <c r="D58" s="17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</row>
    <row r="59" spans="2:75" ht="12.75">
      <c r="B59" s="17"/>
      <c r="C59" s="17"/>
      <c r="D59" s="17"/>
      <c r="E59" s="17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</row>
    <row r="60" spans="2:75" ht="15">
      <c r="B60" s="60"/>
      <c r="C60" s="60"/>
      <c r="D60" s="61"/>
      <c r="E60" s="62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</row>
    <row r="61" spans="6:75" ht="11.25" customHeight="1"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</row>
    <row r="62" spans="2:75" ht="12.75" customHeight="1">
      <c r="B62" s="4"/>
      <c r="C62" s="4"/>
      <c r="D62" s="4"/>
      <c r="E62" s="1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</row>
    <row r="63" spans="2:75" ht="12.75">
      <c r="B63" s="1"/>
      <c r="C63" s="1"/>
      <c r="D63" s="13"/>
      <c r="E63" s="17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</row>
  </sheetData>
  <sheetProtection/>
  <conditionalFormatting sqref="B40:E40">
    <cfRule type="cellIs" priority="1" dxfId="2" operator="equal" stopIfTrue="1">
      <formula>0</formula>
    </cfRule>
  </conditionalFormatting>
  <printOptions/>
  <pageMargins left="0.6" right="0.6" top="0.5" bottom="0.5" header="0.25" footer="0.33"/>
  <pageSetup firstPageNumber="121" useFirstPageNumber="1" fitToHeight="1" fitToWidth="1" horizontalDpi="300" verticalDpi="300" orientation="portrait" r:id="rId2"/>
  <headerFooter alignWithMargins="0">
    <oddHeader>&amp;L&amp;"Times New Roman,Italic"&amp;U                                                                                                                                                                                      &amp;C&amp;"Times New Roman,Bold Italic"Connecticut</oddHeader>
    <oddFooter>&amp;C&amp;"Times New Roman,Bold Italic"&amp;10&amp;P</oddFooter>
  </headerFooter>
  <rowBreaks count="1" manualBreakCount="1">
    <brk id="56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2"/>
  <sheetViews>
    <sheetView showGridLines="0" tabSelected="1" zoomScalePageLayoutView="0" workbookViewId="0" topLeftCell="A3">
      <selection activeCell="B15" sqref="B15:E49"/>
    </sheetView>
  </sheetViews>
  <sheetFormatPr defaultColWidth="9.00390625" defaultRowHeight="15.75"/>
  <cols>
    <col min="1" max="1" width="48.875" style="0" customWidth="1"/>
    <col min="2" max="2" width="11.00390625" style="0" customWidth="1"/>
    <col min="3" max="3" width="9.875" style="0" customWidth="1"/>
    <col min="4" max="4" width="12.00390625" style="0" customWidth="1"/>
    <col min="5" max="5" width="12.75390625" style="0" customWidth="1"/>
    <col min="6" max="6" width="33.375" style="0" customWidth="1"/>
    <col min="7" max="8" width="10.25390625" style="0" bestFit="1" customWidth="1"/>
  </cols>
  <sheetData>
    <row r="1" spans="1:6" s="86" customFormat="1" ht="20.25">
      <c r="A1" s="106" t="s">
        <v>59</v>
      </c>
      <c r="B1" s="85"/>
      <c r="C1" s="85"/>
      <c r="D1" s="118"/>
      <c r="E1" s="118"/>
      <c r="F1" s="87"/>
    </row>
    <row r="2" spans="1:5" s="89" customFormat="1" ht="20.25">
      <c r="A2" s="107" t="s">
        <v>0</v>
      </c>
      <c r="B2" s="88"/>
      <c r="C2" s="88"/>
      <c r="D2" s="88"/>
      <c r="E2" s="88"/>
    </row>
    <row r="3" spans="1:5" ht="15.75">
      <c r="A3" s="72" t="s">
        <v>87</v>
      </c>
      <c r="B3" s="85"/>
      <c r="C3" s="85"/>
      <c r="D3" s="85"/>
      <c r="E3" s="85"/>
    </row>
    <row r="4" spans="1:5" ht="15.75">
      <c r="A4" s="73" t="s">
        <v>1</v>
      </c>
      <c r="B4" s="85"/>
      <c r="C4" s="85"/>
      <c r="D4" s="85"/>
      <c r="E4" s="85"/>
    </row>
    <row r="5" spans="1:5" ht="15.75">
      <c r="A5" s="73"/>
      <c r="B5" s="85"/>
      <c r="C5" s="85"/>
      <c r="D5" s="85"/>
      <c r="E5" s="85"/>
    </row>
    <row r="6" spans="1:5" ht="15.75">
      <c r="A6" s="73"/>
      <c r="B6" s="85"/>
      <c r="C6" s="85"/>
      <c r="D6" s="85"/>
      <c r="E6" s="85"/>
    </row>
    <row r="7" spans="1:5" ht="15.75">
      <c r="A7" s="73"/>
      <c r="B7" s="85"/>
      <c r="C7" s="85"/>
      <c r="D7" s="85"/>
      <c r="E7" s="85"/>
    </row>
    <row r="8" spans="1:5" ht="15.75">
      <c r="A8" s="73"/>
      <c r="B8" s="85"/>
      <c r="C8" s="85"/>
      <c r="D8" s="85"/>
      <c r="E8" s="85"/>
    </row>
    <row r="9" spans="1:5" ht="15.75">
      <c r="A9" s="73"/>
      <c r="B9" s="85"/>
      <c r="C9" s="85"/>
      <c r="D9" s="85"/>
      <c r="E9" s="85"/>
    </row>
    <row r="10" spans="2:5" ht="15.75">
      <c r="B10" s="85"/>
      <c r="C10" s="85"/>
      <c r="D10" s="85"/>
      <c r="E10" s="85"/>
    </row>
    <row r="11" spans="2:4" s="89" customFormat="1" ht="12.75">
      <c r="B11" s="78"/>
      <c r="C11" s="78"/>
      <c r="D11" s="78"/>
    </row>
    <row r="12" spans="1:4" s="89" customFormat="1" ht="12.75">
      <c r="A12" s="74"/>
      <c r="B12" s="78" t="s">
        <v>2</v>
      </c>
      <c r="C12" s="90" t="s">
        <v>17</v>
      </c>
      <c r="D12" s="78" t="s">
        <v>4</v>
      </c>
    </row>
    <row r="13" spans="1:5" s="89" customFormat="1" ht="12.75">
      <c r="A13" s="75"/>
      <c r="B13" s="79" t="s">
        <v>5</v>
      </c>
      <c r="C13" s="91" t="s">
        <v>6</v>
      </c>
      <c r="D13" s="79" t="s">
        <v>7</v>
      </c>
      <c r="E13" s="79" t="s">
        <v>15</v>
      </c>
    </row>
    <row r="14" spans="1:5" s="89" customFormat="1" ht="12.75">
      <c r="A14" s="76" t="s">
        <v>28</v>
      </c>
      <c r="B14" s="74"/>
      <c r="C14" s="74"/>
      <c r="D14" s="74"/>
      <c r="E14" s="74"/>
    </row>
    <row r="15" spans="1:5" s="89" customFormat="1" ht="12.75">
      <c r="A15" s="77" t="s">
        <v>29</v>
      </c>
      <c r="B15" s="80">
        <v>23332</v>
      </c>
      <c r="C15" s="80">
        <v>5161</v>
      </c>
      <c r="D15" s="80">
        <v>23383</v>
      </c>
      <c r="E15" s="80">
        <v>51876</v>
      </c>
    </row>
    <row r="16" spans="1:6" s="89" customFormat="1" ht="12.75">
      <c r="A16" s="77" t="s">
        <v>30</v>
      </c>
      <c r="B16" s="45">
        <v>-18974</v>
      </c>
      <c r="C16" s="45">
        <v>-1079</v>
      </c>
      <c r="D16" s="45">
        <v>-1795</v>
      </c>
      <c r="E16" s="45">
        <v>-21848</v>
      </c>
      <c r="F16" s="92"/>
    </row>
    <row r="17" spans="1:6" s="89" customFormat="1" ht="12.75">
      <c r="A17" s="77" t="s">
        <v>31</v>
      </c>
      <c r="B17" s="45">
        <v>-2797</v>
      </c>
      <c r="C17" s="45">
        <v>-2975</v>
      </c>
      <c r="D17" s="45">
        <v>-6618</v>
      </c>
      <c r="E17" s="45">
        <v>-12390</v>
      </c>
      <c r="F17" s="92"/>
    </row>
    <row r="18" spans="1:6" s="89" customFormat="1" ht="15">
      <c r="A18" s="115" t="s">
        <v>75</v>
      </c>
      <c r="B18" s="71">
        <v>59</v>
      </c>
      <c r="C18" s="71">
        <v>0</v>
      </c>
      <c r="D18" s="71">
        <v>186</v>
      </c>
      <c r="E18" s="71">
        <v>245</v>
      </c>
      <c r="F18" s="92"/>
    </row>
    <row r="19" spans="1:5" s="89" customFormat="1" ht="15">
      <c r="A19" s="77" t="s">
        <v>47</v>
      </c>
      <c r="B19" s="71">
        <v>1620</v>
      </c>
      <c r="C19" s="71">
        <v>1107</v>
      </c>
      <c r="D19" s="71">
        <v>15156</v>
      </c>
      <c r="E19" s="71">
        <v>17883</v>
      </c>
    </row>
    <row r="20" s="89" customFormat="1" ht="12"/>
    <row r="21" spans="1:5" s="89" customFormat="1" ht="15">
      <c r="A21" s="76" t="s">
        <v>32</v>
      </c>
      <c r="B21" s="71"/>
      <c r="C21" s="71"/>
      <c r="D21" s="71"/>
      <c r="E21" s="71"/>
    </row>
    <row r="22" spans="1:5" s="89" customFormat="1" ht="13.5" customHeight="1">
      <c r="A22" s="77" t="s">
        <v>84</v>
      </c>
      <c r="B22" s="71">
        <v>-488</v>
      </c>
      <c r="C22" s="71">
        <v>0</v>
      </c>
      <c r="D22" s="71">
        <v>-15156</v>
      </c>
      <c r="E22" s="71">
        <v>-15644</v>
      </c>
    </row>
    <row r="23" spans="1:5" s="89" customFormat="1" ht="14.25" customHeight="1" hidden="1">
      <c r="A23" s="115" t="s">
        <v>75</v>
      </c>
      <c r="B23" s="71">
        <v>0</v>
      </c>
      <c r="C23" s="71">
        <v>0</v>
      </c>
      <c r="D23" s="71">
        <v>0</v>
      </c>
      <c r="E23" s="71">
        <v>0</v>
      </c>
    </row>
    <row r="24" spans="1:5" s="89" customFormat="1" ht="15">
      <c r="A24" s="77" t="s">
        <v>46</v>
      </c>
      <c r="B24" s="71">
        <v>-488</v>
      </c>
      <c r="C24" s="71">
        <v>0</v>
      </c>
      <c r="D24" s="71">
        <v>-15156</v>
      </c>
      <c r="E24" s="71">
        <v>-15644</v>
      </c>
    </row>
    <row r="25" spans="1:5" s="89" customFormat="1" ht="15">
      <c r="A25" s="77"/>
      <c r="B25" s="71"/>
      <c r="C25" s="71"/>
      <c r="D25" s="71"/>
      <c r="E25" s="71"/>
    </row>
    <row r="26" spans="1:5" s="89" customFormat="1" ht="15">
      <c r="A26" s="76" t="s">
        <v>69</v>
      </c>
      <c r="B26" s="71"/>
      <c r="C26" s="71"/>
      <c r="D26" s="71"/>
      <c r="E26" s="71"/>
    </row>
    <row r="27" spans="1:5" s="89" customFormat="1" ht="15">
      <c r="A27" s="115" t="s">
        <v>75</v>
      </c>
      <c r="B27" s="71">
        <v>-453</v>
      </c>
      <c r="C27" s="71">
        <v>0</v>
      </c>
      <c r="D27" s="71">
        <v>0</v>
      </c>
      <c r="E27" s="96">
        <v>-453</v>
      </c>
    </row>
    <row r="28" spans="1:5" s="89" customFormat="1" ht="15">
      <c r="A28" s="77" t="s">
        <v>70</v>
      </c>
      <c r="B28" s="71">
        <v>-453</v>
      </c>
      <c r="C28" s="71">
        <v>0</v>
      </c>
      <c r="D28" s="71">
        <v>0</v>
      </c>
      <c r="E28" s="71">
        <v>-453</v>
      </c>
    </row>
    <row r="29" spans="1:5" s="89" customFormat="1" ht="15">
      <c r="A29" s="77"/>
      <c r="B29" s="71"/>
      <c r="C29" s="71"/>
      <c r="D29" s="71"/>
      <c r="E29" s="71"/>
    </row>
    <row r="30" spans="1:5" s="89" customFormat="1" ht="15">
      <c r="A30" s="94" t="s">
        <v>33</v>
      </c>
      <c r="B30" s="71"/>
      <c r="C30" s="71"/>
      <c r="D30" s="71"/>
      <c r="E30" s="71"/>
    </row>
    <row r="31" spans="1:9" s="89" customFormat="1" ht="15">
      <c r="A31" s="115" t="s">
        <v>34</v>
      </c>
      <c r="B31" s="71">
        <v>3</v>
      </c>
      <c r="C31" s="71">
        <v>0</v>
      </c>
      <c r="D31" s="71">
        <v>0</v>
      </c>
      <c r="E31" s="96">
        <v>3</v>
      </c>
      <c r="G31" s="92"/>
      <c r="H31" s="92"/>
      <c r="I31" s="92"/>
    </row>
    <row r="32" spans="1:5" s="89" customFormat="1" ht="15">
      <c r="A32" s="77" t="s">
        <v>45</v>
      </c>
      <c r="B32" s="71">
        <v>3</v>
      </c>
      <c r="C32" s="71">
        <v>0</v>
      </c>
      <c r="D32" s="71">
        <v>0</v>
      </c>
      <c r="E32" s="71">
        <v>3</v>
      </c>
    </row>
    <row r="33" spans="1:7" s="89" customFormat="1" ht="12.75">
      <c r="A33" s="77" t="s">
        <v>44</v>
      </c>
      <c r="B33" s="45">
        <v>682</v>
      </c>
      <c r="C33" s="45">
        <v>1107</v>
      </c>
      <c r="D33" s="45">
        <v>0</v>
      </c>
      <c r="E33" s="45">
        <v>1789</v>
      </c>
      <c r="G33" s="133"/>
    </row>
    <row r="34" spans="1:5" s="89" customFormat="1" ht="15">
      <c r="A34" s="77" t="s">
        <v>76</v>
      </c>
      <c r="B34" s="71">
        <v>4222</v>
      </c>
      <c r="C34" s="71">
        <v>5005</v>
      </c>
      <c r="D34" s="71">
        <v>0</v>
      </c>
      <c r="E34" s="71">
        <v>9227</v>
      </c>
    </row>
    <row r="35" spans="1:5" s="89" customFormat="1" ht="15">
      <c r="A35" s="77" t="s">
        <v>77</v>
      </c>
      <c r="B35" s="93">
        <v>4904</v>
      </c>
      <c r="C35" s="93">
        <v>6112</v>
      </c>
      <c r="D35" s="93">
        <v>0</v>
      </c>
      <c r="E35" s="93">
        <v>11016</v>
      </c>
    </row>
    <row r="36" spans="1:5" s="89" customFormat="1" ht="15">
      <c r="A36" s="77"/>
      <c r="B36" s="93"/>
      <c r="C36" s="93"/>
      <c r="D36" s="93"/>
      <c r="E36" s="93"/>
    </row>
    <row r="37" spans="1:5" s="89" customFormat="1" ht="12.75" customHeight="1">
      <c r="A37" s="136" t="s">
        <v>16</v>
      </c>
      <c r="B37" s="124"/>
      <c r="C37" s="124"/>
      <c r="D37" s="124"/>
      <c r="E37" s="125"/>
    </row>
    <row r="38" spans="1:5" s="89" customFormat="1" ht="12.75" customHeight="1">
      <c r="A38" s="76" t="s">
        <v>35</v>
      </c>
      <c r="B38" s="79"/>
      <c r="C38" s="79"/>
      <c r="D38" s="79"/>
      <c r="E38" s="79"/>
    </row>
    <row r="39" spans="1:5" s="89" customFormat="1" ht="12.75">
      <c r="A39" s="127" t="s">
        <v>101</v>
      </c>
      <c r="B39" s="80">
        <v>1142</v>
      </c>
      <c r="C39" s="80">
        <v>1238</v>
      </c>
      <c r="D39" s="80">
        <v>5329</v>
      </c>
      <c r="E39" s="80">
        <v>7709</v>
      </c>
    </row>
    <row r="40" spans="1:5" s="89" customFormat="1" ht="12.75">
      <c r="A40" s="77" t="s">
        <v>36</v>
      </c>
      <c r="B40" s="45"/>
      <c r="C40" s="45"/>
      <c r="D40" s="45"/>
      <c r="E40" s="45"/>
    </row>
    <row r="41" spans="1:5" s="89" customFormat="1" ht="12.75" customHeight="1">
      <c r="A41" s="77" t="s">
        <v>38</v>
      </c>
      <c r="B41" s="45">
        <v>386</v>
      </c>
      <c r="C41" s="45">
        <v>0</v>
      </c>
      <c r="D41" s="45">
        <v>5911</v>
      </c>
      <c r="E41" s="45">
        <v>6297</v>
      </c>
    </row>
    <row r="42" spans="1:5" s="89" customFormat="1" ht="12.75" customHeight="1" hidden="1">
      <c r="A42" s="115" t="s">
        <v>79</v>
      </c>
      <c r="B42" s="45">
        <v>0</v>
      </c>
      <c r="C42" s="45">
        <v>0</v>
      </c>
      <c r="D42" s="45">
        <v>0</v>
      </c>
      <c r="E42" s="45">
        <v>0</v>
      </c>
    </row>
    <row r="43" spans="1:8" s="89" customFormat="1" ht="12.75">
      <c r="A43" s="77" t="s">
        <v>37</v>
      </c>
      <c r="B43" s="45"/>
      <c r="C43" s="45"/>
      <c r="D43" s="45"/>
      <c r="E43" s="45"/>
      <c r="G43" s="89">
        <v>2012</v>
      </c>
      <c r="H43" s="89">
        <v>2013</v>
      </c>
    </row>
    <row r="44" spans="1:8" s="89" customFormat="1" ht="12.75">
      <c r="A44" s="77" t="s">
        <v>39</v>
      </c>
      <c r="B44" s="45">
        <v>-9</v>
      </c>
      <c r="C44" s="45">
        <v>-57</v>
      </c>
      <c r="D44" s="45">
        <v>-58</v>
      </c>
      <c r="E44" s="45">
        <v>-124</v>
      </c>
      <c r="G44" s="131">
        <v>-1520107.15</v>
      </c>
      <c r="H44" s="131">
        <v>-7369958.18</v>
      </c>
    </row>
    <row r="45" spans="1:8" s="89" customFormat="1" ht="12.75">
      <c r="A45" s="77" t="s">
        <v>40</v>
      </c>
      <c r="B45" s="45">
        <v>116</v>
      </c>
      <c r="C45" s="45">
        <v>375</v>
      </c>
      <c r="D45" s="45">
        <v>-1596</v>
      </c>
      <c r="E45" s="45">
        <v>-1105</v>
      </c>
      <c r="G45" s="131">
        <v>122022.19</v>
      </c>
      <c r="H45" s="131">
        <v>1718492.61</v>
      </c>
    </row>
    <row r="46" spans="1:8" s="89" customFormat="1" ht="12.75">
      <c r="A46" s="77" t="s">
        <v>80</v>
      </c>
      <c r="B46" s="45">
        <v>-30</v>
      </c>
      <c r="C46" s="45">
        <v>0</v>
      </c>
      <c r="D46" s="45">
        <v>322</v>
      </c>
      <c r="E46" s="45">
        <v>292</v>
      </c>
      <c r="G46" s="131">
        <f>SUM(G44:G45)</f>
        <v>-1398084.96</v>
      </c>
      <c r="H46" s="131">
        <f>SUM(H44:H45)</f>
        <v>-5651465.57</v>
      </c>
    </row>
    <row r="47" spans="1:5" s="89" customFormat="1" ht="15">
      <c r="A47" s="77" t="s">
        <v>41</v>
      </c>
      <c r="B47" s="71">
        <v>15</v>
      </c>
      <c r="C47" s="71">
        <v>-449</v>
      </c>
      <c r="D47" s="71">
        <v>5248</v>
      </c>
      <c r="E47" s="71">
        <v>4814</v>
      </c>
    </row>
    <row r="48" spans="1:6" s="89" customFormat="1" ht="15">
      <c r="A48" s="77" t="s">
        <v>42</v>
      </c>
      <c r="B48" s="71">
        <v>478</v>
      </c>
      <c r="C48" s="71">
        <v>-131</v>
      </c>
      <c r="D48" s="71">
        <v>9827</v>
      </c>
      <c r="E48" s="71">
        <v>10174</v>
      </c>
      <c r="F48" s="95"/>
    </row>
    <row r="49" spans="1:7" s="89" customFormat="1" ht="15">
      <c r="A49" s="77" t="s">
        <v>43</v>
      </c>
      <c r="B49" s="93">
        <v>1620</v>
      </c>
      <c r="C49" s="93">
        <v>1107</v>
      </c>
      <c r="D49" s="93">
        <v>15156</v>
      </c>
      <c r="E49" s="93">
        <v>17883</v>
      </c>
      <c r="F49" s="95"/>
      <c r="G49" s="132">
        <f>H46-G46</f>
        <v>-4253380.61</v>
      </c>
    </row>
    <row r="50" spans="1:6" s="89" customFormat="1" ht="12.75">
      <c r="A50" s="94"/>
      <c r="B50" s="111"/>
      <c r="C50" s="111"/>
      <c r="D50" s="111"/>
      <c r="E50" s="111"/>
      <c r="F50" s="95"/>
    </row>
    <row r="51" spans="3:6" s="89" customFormat="1" ht="12.75">
      <c r="C51" s="130"/>
      <c r="D51" s="130"/>
      <c r="F51" s="95"/>
    </row>
    <row r="52" spans="1:6" s="89" customFormat="1" ht="12.75">
      <c r="A52" s="94"/>
      <c r="B52" s="95"/>
      <c r="C52" s="95"/>
      <c r="D52" s="95"/>
      <c r="E52" s="95"/>
      <c r="F52" s="95"/>
    </row>
    <row r="53" spans="1:6" s="89" customFormat="1" ht="12.75">
      <c r="A53" s="94"/>
      <c r="B53" s="95"/>
      <c r="C53" s="95"/>
      <c r="D53" s="95"/>
      <c r="E53" s="95"/>
      <c r="F53" s="95"/>
    </row>
    <row r="54" spans="1:6" s="89" customFormat="1" ht="12.75">
      <c r="A54" s="94"/>
      <c r="B54" s="95"/>
      <c r="C54" s="95"/>
      <c r="D54" s="95"/>
      <c r="E54" s="95"/>
      <c r="F54" s="95"/>
    </row>
    <row r="55" spans="1:5" s="89" customFormat="1" ht="15">
      <c r="A55" s="108"/>
      <c r="B55" s="96"/>
      <c r="C55" s="71"/>
      <c r="D55" s="71"/>
      <c r="E55" s="71"/>
    </row>
    <row r="56" spans="2:15" s="89" customFormat="1" ht="12.75">
      <c r="B56" s="97"/>
      <c r="C56" s="97"/>
      <c r="D56" s="97"/>
      <c r="E56" s="97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1:5" ht="15.75">
      <c r="A57" s="74"/>
      <c r="B57" s="74"/>
      <c r="C57" s="74"/>
      <c r="D57" s="74"/>
      <c r="E57" s="74"/>
    </row>
    <row r="58" spans="2:5" ht="15.75">
      <c r="B58" s="74"/>
      <c r="C58" s="74"/>
      <c r="D58" s="74"/>
      <c r="E58" s="74"/>
    </row>
    <row r="59" spans="1:5" ht="15.75">
      <c r="A59" s="74"/>
      <c r="B59" s="74"/>
      <c r="C59" s="74"/>
      <c r="D59" s="74"/>
      <c r="E59" s="74"/>
    </row>
    <row r="60" spans="2:5" ht="15.75">
      <c r="B60" s="74"/>
      <c r="C60" s="74"/>
      <c r="D60" s="74"/>
      <c r="E60" s="74"/>
    </row>
    <row r="61" spans="1:5" ht="15.75">
      <c r="A61" s="74"/>
      <c r="B61" s="74"/>
      <c r="C61" s="74"/>
      <c r="D61" s="74"/>
      <c r="E61" s="74"/>
    </row>
    <row r="62" spans="1:5" ht="15.75">
      <c r="A62" s="74"/>
      <c r="B62" s="74"/>
      <c r="C62" s="74"/>
      <c r="D62" s="74"/>
      <c r="E62" s="74"/>
    </row>
    <row r="63" spans="1:5" ht="15.75">
      <c r="A63" s="74"/>
      <c r="B63" s="74"/>
      <c r="C63" s="74"/>
      <c r="D63" s="74"/>
      <c r="E63" s="74"/>
    </row>
    <row r="64" spans="1:5" ht="15.75">
      <c r="A64" s="74"/>
      <c r="B64" s="74"/>
      <c r="C64" s="74"/>
      <c r="D64" s="74"/>
      <c r="E64" s="74"/>
    </row>
    <row r="65" spans="1:5" ht="15.75">
      <c r="A65" s="74"/>
      <c r="B65" s="74"/>
      <c r="C65" s="74"/>
      <c r="D65" s="74"/>
      <c r="E65" s="74"/>
    </row>
    <row r="66" spans="1:5" ht="15.75">
      <c r="A66" s="74"/>
      <c r="B66" s="74"/>
      <c r="C66" s="74"/>
      <c r="D66" s="74"/>
      <c r="E66" s="74"/>
    </row>
    <row r="67" spans="1:5" ht="15.75">
      <c r="A67" s="74"/>
      <c r="B67" s="74"/>
      <c r="C67" s="74"/>
      <c r="D67" s="74"/>
      <c r="E67" s="74"/>
    </row>
    <row r="68" spans="1:5" ht="15.75">
      <c r="A68" s="74"/>
      <c r="B68" s="74"/>
      <c r="C68" s="74"/>
      <c r="D68" s="74"/>
      <c r="E68" s="74"/>
    </row>
    <row r="69" spans="1:5" ht="15.75">
      <c r="A69" s="74"/>
      <c r="B69" s="74"/>
      <c r="C69" s="74"/>
      <c r="D69" s="74"/>
      <c r="E69" s="74"/>
    </row>
    <row r="70" spans="1:5" ht="15.75">
      <c r="A70" s="74"/>
      <c r="B70" s="74"/>
      <c r="C70" s="74"/>
      <c r="D70" s="74"/>
      <c r="E70" s="74"/>
    </row>
    <row r="71" spans="1:5" ht="15.75">
      <c r="A71" s="74"/>
      <c r="B71" s="74"/>
      <c r="C71" s="74"/>
      <c r="D71" s="74"/>
      <c r="E71" s="74"/>
    </row>
    <row r="72" spans="1:5" ht="15.75">
      <c r="A72" s="74"/>
      <c r="B72" s="74"/>
      <c r="C72" s="74"/>
      <c r="D72" s="74"/>
      <c r="E72" s="74"/>
    </row>
    <row r="73" spans="1:5" ht="15.75">
      <c r="A73" s="74"/>
      <c r="B73" s="74"/>
      <c r="C73" s="74"/>
      <c r="D73" s="74"/>
      <c r="E73" s="74"/>
    </row>
    <row r="74" spans="1:5" ht="15.75">
      <c r="A74" s="74"/>
      <c r="B74" s="74"/>
      <c r="C74" s="74"/>
      <c r="D74" s="74"/>
      <c r="E74" s="74"/>
    </row>
    <row r="75" spans="1:5" ht="15.75">
      <c r="A75" s="74"/>
      <c r="B75" s="74"/>
      <c r="C75" s="74"/>
      <c r="D75" s="74"/>
      <c r="E75" s="74"/>
    </row>
    <row r="76" spans="1:5" ht="15.75">
      <c r="A76" s="74"/>
      <c r="B76" s="74"/>
      <c r="C76" s="74"/>
      <c r="D76" s="74"/>
      <c r="E76" s="74"/>
    </row>
    <row r="77" spans="1:5" ht="15.75">
      <c r="A77" s="74"/>
      <c r="B77" s="74"/>
      <c r="C77" s="74"/>
      <c r="D77" s="74"/>
      <c r="E77" s="74"/>
    </row>
    <row r="78" spans="1:5" ht="15.75">
      <c r="A78" s="74"/>
      <c r="B78" s="74"/>
      <c r="C78" s="74"/>
      <c r="D78" s="74"/>
      <c r="E78" s="74"/>
    </row>
    <row r="79" spans="1:5" ht="15.75">
      <c r="A79" s="74"/>
      <c r="B79" s="74"/>
      <c r="C79" s="74"/>
      <c r="D79" s="74"/>
      <c r="E79" s="74"/>
    </row>
    <row r="80" spans="1:5" ht="15.75">
      <c r="A80" s="74"/>
      <c r="B80" s="74"/>
      <c r="C80" s="74"/>
      <c r="D80" s="74"/>
      <c r="E80" s="74"/>
    </row>
    <row r="81" spans="1:5" ht="15.75">
      <c r="A81" s="74"/>
      <c r="B81" s="74"/>
      <c r="C81" s="74"/>
      <c r="D81" s="74"/>
      <c r="E81" s="74"/>
    </row>
    <row r="82" spans="1:5" ht="15.75">
      <c r="A82" s="74"/>
      <c r="B82" s="74"/>
      <c r="C82" s="74"/>
      <c r="D82" s="74"/>
      <c r="E82" s="74"/>
    </row>
    <row r="83" spans="1:5" ht="15.75">
      <c r="A83" s="74"/>
      <c r="B83" s="74"/>
      <c r="C83" s="74"/>
      <c r="D83" s="74"/>
      <c r="E83" s="74"/>
    </row>
    <row r="84" spans="1:5" ht="15.75">
      <c r="A84" s="74"/>
      <c r="B84" s="74"/>
      <c r="C84" s="74"/>
      <c r="D84" s="74"/>
      <c r="E84" s="74"/>
    </row>
    <row r="85" spans="1:5" ht="15.75">
      <c r="A85" s="74"/>
      <c r="B85" s="74"/>
      <c r="C85" s="74"/>
      <c r="D85" s="74"/>
      <c r="E85" s="74"/>
    </row>
    <row r="86" spans="1:5" ht="15.75">
      <c r="A86" s="74"/>
      <c r="B86" s="74"/>
      <c r="C86" s="74"/>
      <c r="D86" s="74"/>
      <c r="E86" s="74"/>
    </row>
    <row r="87" spans="1:5" ht="15.75">
      <c r="A87" s="74"/>
      <c r="B87" s="74"/>
      <c r="C87" s="74"/>
      <c r="D87" s="74"/>
      <c r="E87" s="74"/>
    </row>
    <row r="88" spans="1:5" ht="15.75">
      <c r="A88" s="74"/>
      <c r="B88" s="74"/>
      <c r="C88" s="74"/>
      <c r="D88" s="74"/>
      <c r="E88" s="74"/>
    </row>
    <row r="89" spans="1:5" ht="15.75">
      <c r="A89" s="74"/>
      <c r="B89" s="74"/>
      <c r="C89" s="74"/>
      <c r="D89" s="74"/>
      <c r="E89" s="74"/>
    </row>
    <row r="90" spans="1:5" ht="15.75">
      <c r="A90" s="74"/>
      <c r="B90" s="74"/>
      <c r="C90" s="74"/>
      <c r="D90" s="74"/>
      <c r="E90" s="74"/>
    </row>
    <row r="91" spans="1:5" ht="15.75">
      <c r="A91" s="74"/>
      <c r="B91" s="74"/>
      <c r="C91" s="74"/>
      <c r="D91" s="74"/>
      <c r="E91" s="74"/>
    </row>
    <row r="92" spans="1:5" ht="15.75">
      <c r="A92" s="74"/>
      <c r="B92" s="74"/>
      <c r="C92" s="74"/>
      <c r="D92" s="74"/>
      <c r="E92" s="74"/>
    </row>
    <row r="93" spans="1:5" ht="15.75">
      <c r="A93" s="74"/>
      <c r="B93" s="74"/>
      <c r="C93" s="74"/>
      <c r="D93" s="74"/>
      <c r="E93" s="74"/>
    </row>
    <row r="94" spans="1:5" ht="15.75">
      <c r="A94" s="74"/>
      <c r="B94" s="74"/>
      <c r="C94" s="74"/>
      <c r="D94" s="74"/>
      <c r="E94" s="74"/>
    </row>
    <row r="95" spans="1:5" ht="15.75">
      <c r="A95" s="74"/>
      <c r="B95" s="74"/>
      <c r="C95" s="74"/>
      <c r="D95" s="74"/>
      <c r="E95" s="74"/>
    </row>
    <row r="96" spans="1:5" ht="15.75">
      <c r="A96" s="74"/>
      <c r="B96" s="74"/>
      <c r="C96" s="74"/>
      <c r="D96" s="74"/>
      <c r="E96" s="74"/>
    </row>
    <row r="97" spans="1:5" ht="15.75">
      <c r="A97" s="76" t="s">
        <v>69</v>
      </c>
      <c r="B97" s="89"/>
      <c r="C97" s="89"/>
      <c r="D97" s="89"/>
      <c r="E97" s="89"/>
    </row>
    <row r="98" spans="1:5" ht="17.25">
      <c r="A98" s="115" t="s">
        <v>65</v>
      </c>
      <c r="B98" s="71">
        <v>0</v>
      </c>
      <c r="C98" s="96">
        <v>0</v>
      </c>
      <c r="D98" s="96">
        <v>0</v>
      </c>
      <c r="E98" s="71">
        <f>SUM(B98:D98)</f>
        <v>0</v>
      </c>
    </row>
    <row r="99" spans="1:5" ht="17.25">
      <c r="A99" s="77" t="s">
        <v>70</v>
      </c>
      <c r="B99" s="122">
        <f>SUM(B98)</f>
        <v>0</v>
      </c>
      <c r="C99" s="122">
        <f>SUM(C98)</f>
        <v>0</v>
      </c>
      <c r="D99" s="122">
        <f>SUM(D98)</f>
        <v>0</v>
      </c>
      <c r="E99" s="122">
        <f>SUM(E98)</f>
        <v>0</v>
      </c>
    </row>
    <row r="100" spans="1:5" ht="15.75">
      <c r="A100" s="74"/>
      <c r="B100" s="74"/>
      <c r="C100" s="74"/>
      <c r="D100" s="74"/>
      <c r="E100" s="74"/>
    </row>
    <row r="101" spans="1:5" ht="15.75">
      <c r="A101" s="74"/>
      <c r="B101" s="74"/>
      <c r="C101" s="74"/>
      <c r="D101" s="74"/>
      <c r="E101" s="74"/>
    </row>
    <row r="102" spans="1:5" ht="15.75">
      <c r="A102" s="74"/>
      <c r="B102" s="74"/>
      <c r="C102" s="74"/>
      <c r="D102" s="74"/>
      <c r="E102" s="74"/>
    </row>
    <row r="103" spans="1:5" ht="15.75">
      <c r="A103" s="74"/>
      <c r="B103" s="74"/>
      <c r="C103" s="74"/>
      <c r="D103" s="74"/>
      <c r="E103" s="74"/>
    </row>
    <row r="104" spans="1:5" ht="15.75">
      <c r="A104" s="74"/>
      <c r="B104" s="74"/>
      <c r="C104" s="74"/>
      <c r="D104" s="74"/>
      <c r="E104" s="74"/>
    </row>
    <row r="105" spans="1:5" ht="15.75">
      <c r="A105" s="74"/>
      <c r="B105" s="74"/>
      <c r="C105" s="74"/>
      <c r="D105" s="74"/>
      <c r="E105" s="74"/>
    </row>
    <row r="106" spans="1:5" ht="15.75">
      <c r="A106" s="74"/>
      <c r="B106" s="74"/>
      <c r="C106" s="74"/>
      <c r="D106" s="74"/>
      <c r="E106" s="74"/>
    </row>
    <row r="107" spans="1:5" ht="15.75">
      <c r="A107" s="74"/>
      <c r="B107" s="74"/>
      <c r="C107" s="74"/>
      <c r="D107" s="74"/>
      <c r="E107" s="74"/>
    </row>
    <row r="108" spans="1:5" ht="15.75">
      <c r="A108" s="74"/>
      <c r="B108" s="74"/>
      <c r="C108" s="74"/>
      <c r="D108" s="74"/>
      <c r="E108" s="74"/>
    </row>
    <row r="109" spans="1:5" ht="15.75">
      <c r="A109" s="74"/>
      <c r="B109" s="74"/>
      <c r="C109" s="74"/>
      <c r="D109" s="74"/>
      <c r="E109" s="74"/>
    </row>
    <row r="110" spans="1:5" ht="15.75">
      <c r="A110" s="74"/>
      <c r="B110" s="74"/>
      <c r="C110" s="74"/>
      <c r="D110" s="74"/>
      <c r="E110" s="74"/>
    </row>
    <row r="111" spans="1:5" ht="15.75">
      <c r="A111" s="74"/>
      <c r="B111" s="74"/>
      <c r="C111" s="74"/>
      <c r="D111" s="74"/>
      <c r="E111" s="74"/>
    </row>
    <row r="112" spans="1:5" ht="15.75">
      <c r="A112" s="74"/>
      <c r="B112" s="74"/>
      <c r="C112" s="74"/>
      <c r="D112" s="74"/>
      <c r="E112" s="74"/>
    </row>
    <row r="113" spans="1:5" ht="15.75">
      <c r="A113" s="74"/>
      <c r="B113" s="74"/>
      <c r="C113" s="74"/>
      <c r="D113" s="74"/>
      <c r="E113" s="74"/>
    </row>
    <row r="114" spans="1:5" ht="15.75">
      <c r="A114" s="74"/>
      <c r="B114" s="74"/>
      <c r="C114" s="74"/>
      <c r="D114" s="74"/>
      <c r="E114" s="74"/>
    </row>
    <row r="115" spans="1:5" ht="15.75">
      <c r="A115" s="74"/>
      <c r="B115" s="74"/>
      <c r="C115" s="74"/>
      <c r="D115" s="74"/>
      <c r="E115" s="74"/>
    </row>
    <row r="116" spans="1:5" ht="15.75">
      <c r="A116" s="74"/>
      <c r="B116" s="74"/>
      <c r="C116" s="74"/>
      <c r="D116" s="74"/>
      <c r="E116" s="74"/>
    </row>
    <row r="117" spans="1:5" ht="15.75">
      <c r="A117" s="74"/>
      <c r="B117" s="74"/>
      <c r="C117" s="74"/>
      <c r="D117" s="74"/>
      <c r="E117" s="74"/>
    </row>
    <row r="118" spans="1:5" ht="15.75">
      <c r="A118" s="74"/>
      <c r="B118" s="74"/>
      <c r="C118" s="74"/>
      <c r="D118" s="74"/>
      <c r="E118" s="74"/>
    </row>
    <row r="119" spans="1:5" ht="15.75">
      <c r="A119" s="74"/>
      <c r="B119" s="74"/>
      <c r="C119" s="74"/>
      <c r="D119" s="74"/>
      <c r="E119" s="74"/>
    </row>
    <row r="120" spans="1:5" ht="15.75">
      <c r="A120" s="74"/>
      <c r="B120" s="74"/>
      <c r="C120" s="74"/>
      <c r="D120" s="74"/>
      <c r="E120" s="74"/>
    </row>
    <row r="121" spans="1:5" ht="15.75">
      <c r="A121" s="74"/>
      <c r="B121" s="74"/>
      <c r="C121" s="74"/>
      <c r="D121" s="74"/>
      <c r="E121" s="74"/>
    </row>
    <row r="122" spans="1:5" ht="15.75">
      <c r="A122" s="74"/>
      <c r="B122" s="74"/>
      <c r="C122" s="74"/>
      <c r="D122" s="74"/>
      <c r="E122" s="74"/>
    </row>
    <row r="123" spans="1:5" ht="15.75">
      <c r="A123" s="74"/>
      <c r="B123" s="74"/>
      <c r="C123" s="74"/>
      <c r="D123" s="74"/>
      <c r="E123" s="74"/>
    </row>
    <row r="124" spans="1:5" ht="15.75">
      <c r="A124" s="74"/>
      <c r="B124" s="74"/>
      <c r="C124" s="74"/>
      <c r="D124" s="74"/>
      <c r="E124" s="74"/>
    </row>
    <row r="125" spans="1:5" ht="15.75">
      <c r="A125" s="74"/>
      <c r="B125" s="74"/>
      <c r="C125" s="74"/>
      <c r="D125" s="74"/>
      <c r="E125" s="74"/>
    </row>
    <row r="126" spans="1:5" ht="15.75">
      <c r="A126" s="74"/>
      <c r="B126" s="74"/>
      <c r="C126" s="74"/>
      <c r="D126" s="74"/>
      <c r="E126" s="74"/>
    </row>
    <row r="127" spans="1:5" ht="15.75">
      <c r="A127" s="74"/>
      <c r="B127" s="74"/>
      <c r="C127" s="74"/>
      <c r="D127" s="74"/>
      <c r="E127" s="74"/>
    </row>
    <row r="128" spans="1:5" ht="15.75">
      <c r="A128" s="74"/>
      <c r="B128" s="74"/>
      <c r="C128" s="74"/>
      <c r="D128" s="74"/>
      <c r="E128" s="74"/>
    </row>
    <row r="129" spans="1:5" ht="15.75">
      <c r="A129" s="74"/>
      <c r="B129" s="74"/>
      <c r="C129" s="74"/>
      <c r="D129" s="74"/>
      <c r="E129" s="74"/>
    </row>
    <row r="130" spans="1:5" ht="15.75">
      <c r="A130" s="74"/>
      <c r="B130" s="74"/>
      <c r="C130" s="74"/>
      <c r="D130" s="74"/>
      <c r="E130" s="74"/>
    </row>
    <row r="131" spans="1:5" ht="15.75">
      <c r="A131" s="74"/>
      <c r="B131" s="74"/>
      <c r="C131" s="74"/>
      <c r="D131" s="74"/>
      <c r="E131" s="74"/>
    </row>
    <row r="132" spans="1:5" ht="15.75">
      <c r="A132" s="74"/>
      <c r="B132" s="74"/>
      <c r="C132" s="74"/>
      <c r="D132" s="74"/>
      <c r="E132" s="74"/>
    </row>
    <row r="133" spans="1:5" ht="15.75">
      <c r="A133" s="74"/>
      <c r="B133" s="74"/>
      <c r="C133" s="74"/>
      <c r="D133" s="74"/>
      <c r="E133" s="74"/>
    </row>
    <row r="134" spans="1:5" ht="15.75">
      <c r="A134" s="74"/>
      <c r="B134" s="74"/>
      <c r="C134" s="74"/>
      <c r="D134" s="74"/>
      <c r="E134" s="74"/>
    </row>
    <row r="135" spans="1:5" ht="15.75">
      <c r="A135" s="74"/>
      <c r="B135" s="74"/>
      <c r="C135" s="74"/>
      <c r="D135" s="74"/>
      <c r="E135" s="74"/>
    </row>
    <row r="136" spans="1:5" ht="15.75">
      <c r="A136" s="74"/>
      <c r="B136" s="74"/>
      <c r="C136" s="74"/>
      <c r="D136" s="74"/>
      <c r="E136" s="74"/>
    </row>
    <row r="137" spans="1:5" ht="15.75">
      <c r="A137" s="74"/>
      <c r="B137" s="74"/>
      <c r="C137" s="74"/>
      <c r="D137" s="74"/>
      <c r="E137" s="74"/>
    </row>
    <row r="138" spans="1:5" ht="15.75">
      <c r="A138" s="74"/>
      <c r="B138" s="74"/>
      <c r="C138" s="74"/>
      <c r="D138" s="74"/>
      <c r="E138" s="74"/>
    </row>
    <row r="139" spans="1:5" ht="15.75">
      <c r="A139" s="74"/>
      <c r="B139" s="74"/>
      <c r="C139" s="74"/>
      <c r="D139" s="74"/>
      <c r="E139" s="74"/>
    </row>
    <row r="140" spans="1:5" ht="15.75">
      <c r="A140" s="74"/>
      <c r="B140" s="74"/>
      <c r="C140" s="74"/>
      <c r="D140" s="74"/>
      <c r="E140" s="74"/>
    </row>
    <row r="141" spans="1:5" ht="15.75">
      <c r="A141" s="74"/>
      <c r="B141" s="74"/>
      <c r="C141" s="74"/>
      <c r="D141" s="74"/>
      <c r="E141" s="74"/>
    </row>
    <row r="142" spans="1:5" ht="15.75">
      <c r="A142" s="74"/>
      <c r="B142" s="74"/>
      <c r="C142" s="74"/>
      <c r="D142" s="74"/>
      <c r="E142" s="74"/>
    </row>
    <row r="143" spans="1:5" ht="15.75">
      <c r="A143" s="74"/>
      <c r="B143" s="74"/>
      <c r="C143" s="74"/>
      <c r="D143" s="74"/>
      <c r="E143" s="74"/>
    </row>
    <row r="144" spans="1:5" ht="15.75">
      <c r="A144" s="74"/>
      <c r="B144" s="74"/>
      <c r="C144" s="74"/>
      <c r="D144" s="74"/>
      <c r="E144" s="74"/>
    </row>
    <row r="145" spans="1:5" ht="15.75">
      <c r="A145" s="74"/>
      <c r="B145" s="74"/>
      <c r="C145" s="74"/>
      <c r="D145" s="74"/>
      <c r="E145" s="74"/>
    </row>
    <row r="146" spans="1:5" ht="15.75">
      <c r="A146" s="74"/>
      <c r="B146" s="74"/>
      <c r="C146" s="74"/>
      <c r="D146" s="74"/>
      <c r="E146" s="74"/>
    </row>
    <row r="147" spans="1:5" ht="15.75">
      <c r="A147" s="74"/>
      <c r="B147" s="74"/>
      <c r="C147" s="74"/>
      <c r="D147" s="74"/>
      <c r="E147" s="74"/>
    </row>
    <row r="148" spans="1:5" ht="15.75">
      <c r="A148" s="74"/>
      <c r="B148" s="74"/>
      <c r="C148" s="74"/>
      <c r="D148" s="74"/>
      <c r="E148" s="74"/>
    </row>
    <row r="149" spans="1:5" ht="15.75">
      <c r="A149" s="74"/>
      <c r="B149" s="74"/>
      <c r="C149" s="74"/>
      <c r="D149" s="74"/>
      <c r="E149" s="74"/>
    </row>
    <row r="150" spans="1:5" ht="15.75">
      <c r="A150" s="74"/>
      <c r="B150" s="74"/>
      <c r="C150" s="74"/>
      <c r="D150" s="74"/>
      <c r="E150" s="74"/>
    </row>
    <row r="151" spans="1:5" ht="15.75">
      <c r="A151" s="74"/>
      <c r="B151" s="74"/>
      <c r="C151" s="74"/>
      <c r="D151" s="74"/>
      <c r="E151" s="74"/>
    </row>
    <row r="152" spans="1:5" ht="15.75">
      <c r="A152" s="74"/>
      <c r="B152" s="74"/>
      <c r="C152" s="74"/>
      <c r="D152" s="74"/>
      <c r="E152" s="74"/>
    </row>
    <row r="153" spans="1:5" ht="15.75">
      <c r="A153" s="74"/>
      <c r="B153" s="74"/>
      <c r="C153" s="74"/>
      <c r="D153" s="74"/>
      <c r="E153" s="74"/>
    </row>
    <row r="154" spans="1:5" ht="15.75">
      <c r="A154" s="74"/>
      <c r="B154" s="74"/>
      <c r="C154" s="74"/>
      <c r="D154" s="74"/>
      <c r="E154" s="74"/>
    </row>
    <row r="155" spans="1:5" ht="15.75">
      <c r="A155" s="74"/>
      <c r="B155" s="74"/>
      <c r="C155" s="74"/>
      <c r="D155" s="74"/>
      <c r="E155" s="74"/>
    </row>
    <row r="156" spans="1:5" ht="15.75">
      <c r="A156" s="74"/>
      <c r="B156" s="74"/>
      <c r="C156" s="74"/>
      <c r="D156" s="74"/>
      <c r="E156" s="74"/>
    </row>
    <row r="157" spans="1:5" ht="15.75">
      <c r="A157" s="74"/>
      <c r="B157" s="74"/>
      <c r="C157" s="74"/>
      <c r="D157" s="74"/>
      <c r="E157" s="74"/>
    </row>
    <row r="158" spans="1:5" ht="15.75">
      <c r="A158" s="74"/>
      <c r="B158" s="74"/>
      <c r="C158" s="74"/>
      <c r="D158" s="74"/>
      <c r="E158" s="74"/>
    </row>
    <row r="159" spans="1:5" ht="15.75">
      <c r="A159" s="74"/>
      <c r="B159" s="74"/>
      <c r="C159" s="74"/>
      <c r="D159" s="74"/>
      <c r="E159" s="74"/>
    </row>
    <row r="160" spans="1:5" ht="15.75">
      <c r="A160" s="74"/>
      <c r="B160" s="74"/>
      <c r="C160" s="74"/>
      <c r="D160" s="74"/>
      <c r="E160" s="74"/>
    </row>
    <row r="161" spans="1:5" ht="15.75">
      <c r="A161" s="74"/>
      <c r="B161" s="74"/>
      <c r="C161" s="74"/>
      <c r="D161" s="74"/>
      <c r="E161" s="74"/>
    </row>
    <row r="162" spans="1:5" ht="15.75">
      <c r="A162" s="74"/>
      <c r="B162" s="74"/>
      <c r="C162" s="74"/>
      <c r="D162" s="74"/>
      <c r="E162" s="74"/>
    </row>
    <row r="163" spans="1:5" ht="15.75">
      <c r="A163" s="74"/>
      <c r="B163" s="74"/>
      <c r="C163" s="74"/>
      <c r="D163" s="74"/>
      <c r="E163" s="74"/>
    </row>
    <row r="164" spans="1:5" ht="15.75">
      <c r="A164" s="74"/>
      <c r="B164" s="74"/>
      <c r="C164" s="74"/>
      <c r="D164" s="74"/>
      <c r="E164" s="74"/>
    </row>
    <row r="165" spans="1:5" ht="15.75">
      <c r="A165" s="74"/>
      <c r="B165" s="74"/>
      <c r="C165" s="74"/>
      <c r="D165" s="74"/>
      <c r="E165" s="74"/>
    </row>
    <row r="166" spans="1:5" ht="15.75">
      <c r="A166" s="74"/>
      <c r="B166" s="74"/>
      <c r="C166" s="74"/>
      <c r="D166" s="74"/>
      <c r="E166" s="74"/>
    </row>
    <row r="167" spans="1:5" ht="15.75">
      <c r="A167" s="74"/>
      <c r="B167" s="74"/>
      <c r="C167" s="74"/>
      <c r="D167" s="74"/>
      <c r="E167" s="74"/>
    </row>
    <row r="168" spans="1:5" ht="15.75">
      <c r="A168" s="74"/>
      <c r="B168" s="74"/>
      <c r="C168" s="74"/>
      <c r="D168" s="74"/>
      <c r="E168" s="74"/>
    </row>
    <row r="169" spans="1:5" ht="15.75">
      <c r="A169" s="74"/>
      <c r="B169" s="74"/>
      <c r="C169" s="74"/>
      <c r="D169" s="74"/>
      <c r="E169" s="74"/>
    </row>
    <row r="170" spans="1:5" ht="15.75">
      <c r="A170" s="74"/>
      <c r="B170" s="74"/>
      <c r="C170" s="74"/>
      <c r="D170" s="74"/>
      <c r="E170" s="74"/>
    </row>
    <row r="171" spans="1:5" ht="15.75">
      <c r="A171" s="74"/>
      <c r="B171" s="74"/>
      <c r="C171" s="74"/>
      <c r="D171" s="74"/>
      <c r="E171" s="74"/>
    </row>
    <row r="172" spans="1:5" ht="15.75">
      <c r="A172" s="74"/>
      <c r="B172" s="74"/>
      <c r="C172" s="74"/>
      <c r="D172" s="74"/>
      <c r="E172" s="74"/>
    </row>
    <row r="173" spans="1:5" ht="15.75">
      <c r="A173" s="74"/>
      <c r="B173" s="74"/>
      <c r="C173" s="74"/>
      <c r="D173" s="74"/>
      <c r="E173" s="74"/>
    </row>
    <row r="174" spans="1:5" ht="15.75">
      <c r="A174" s="74"/>
      <c r="B174" s="74"/>
      <c r="C174" s="74"/>
      <c r="D174" s="74"/>
      <c r="E174" s="74"/>
    </row>
    <row r="175" spans="1:5" ht="15.75">
      <c r="A175" s="74"/>
      <c r="B175" s="74"/>
      <c r="C175" s="74"/>
      <c r="D175" s="74"/>
      <c r="E175" s="74"/>
    </row>
    <row r="176" spans="1:5" ht="15.75">
      <c r="A176" s="74"/>
      <c r="B176" s="74"/>
      <c r="C176" s="74"/>
      <c r="D176" s="74"/>
      <c r="E176" s="74"/>
    </row>
    <row r="177" spans="1:5" ht="15.75">
      <c r="A177" s="74"/>
      <c r="B177" s="74"/>
      <c r="C177" s="74"/>
      <c r="D177" s="74"/>
      <c r="E177" s="74"/>
    </row>
    <row r="178" spans="1:5" ht="15.75">
      <c r="A178" s="74"/>
      <c r="B178" s="74"/>
      <c r="C178" s="74"/>
      <c r="D178" s="74"/>
      <c r="E178" s="74"/>
    </row>
    <row r="179" spans="1:5" ht="15.75">
      <c r="A179" s="74"/>
      <c r="B179" s="74"/>
      <c r="C179" s="74"/>
      <c r="D179" s="74"/>
      <c r="E179" s="74"/>
    </row>
    <row r="180" spans="1:5" ht="15.75">
      <c r="A180" s="74"/>
      <c r="B180" s="74"/>
      <c r="C180" s="74"/>
      <c r="D180" s="74"/>
      <c r="E180" s="74"/>
    </row>
    <row r="181" spans="1:5" ht="15.75">
      <c r="A181" s="74"/>
      <c r="B181" s="74"/>
      <c r="C181" s="74"/>
      <c r="D181" s="74"/>
      <c r="E181" s="74"/>
    </row>
    <row r="182" spans="1:5" ht="15.75">
      <c r="A182" s="74"/>
      <c r="B182" s="74"/>
      <c r="C182" s="74"/>
      <c r="D182" s="74"/>
      <c r="E182" s="74"/>
    </row>
  </sheetData>
  <sheetProtection/>
  <printOptions/>
  <pageMargins left="0.6" right="0.6" top="0.5" bottom="0.5" header="0.25" footer="0.33"/>
  <pageSetup firstPageNumber="122" useFirstPageNumber="1" fitToHeight="1" fitToWidth="1" horizontalDpi="300" verticalDpi="300" orientation="portrait" scale="92" r:id="rId1"/>
  <headerFooter alignWithMargins="0">
    <oddHeader>&amp;L&amp;"Times New Roman,Italic"&amp;U                                                                                                                                                                                    &amp;C&amp;"Times New Roman,Bold Italic"Connecticut</oddHeader>
    <oddFooter>&amp;C&amp;"Times New Roman,Bold Italic"&amp;10&amp;P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Connecticut - 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nwalsh</dc:creator>
  <cp:keywords/>
  <dc:description/>
  <cp:lastModifiedBy>Nancy Walsh</cp:lastModifiedBy>
  <cp:lastPrinted>2014-01-22T16:21:01Z</cp:lastPrinted>
  <dcterms:created xsi:type="dcterms:W3CDTF">2001-02-28T18:07:37Z</dcterms:created>
  <dcterms:modified xsi:type="dcterms:W3CDTF">2014-02-26T18:20:27Z</dcterms:modified>
  <cp:category/>
  <cp:version/>
  <cp:contentType/>
  <cp:contentStatus/>
</cp:coreProperties>
</file>