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tara_downes_ct_gov/Documents/Documents/"/>
    </mc:Choice>
  </mc:AlternateContent>
  <xr:revisionPtr revIDLastSave="0" documentId="8_{580A572A-8B24-410B-BECB-DE3548BC81F1}" xr6:coauthVersionLast="46" xr6:coauthVersionMax="46" xr10:uidLastSave="{00000000-0000-0000-0000-000000000000}"/>
  <bookViews>
    <workbookView xWindow="2120" yWindow="2120" windowWidth="14400" windowHeight="7360" xr2:uid="{C366B78F-5BBE-A242-93F2-1FF01D113B19}"/>
  </bookViews>
  <sheets>
    <sheet name="All Agencies" sheetId="1" r:id="rId1"/>
    <sheet name="EEOC and Size" sheetId="2" r:id="rId2"/>
  </sheets>
  <definedNames>
    <definedName name="_xlnm.Print_Titles" localSheetId="0">'All Agencies'!$A:$A,'All Agencies'!$4:$5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6" i="1" l="1"/>
  <c r="E146" i="1"/>
  <c r="D146" i="1"/>
  <c r="C146" i="1"/>
  <c r="B146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3" i="1"/>
  <c r="E133" i="1"/>
  <c r="D133" i="1"/>
  <c r="C133" i="1"/>
  <c r="B133" i="1"/>
  <c r="F131" i="1"/>
  <c r="E131" i="1"/>
  <c r="D131" i="1"/>
  <c r="C131" i="1"/>
  <c r="B131" i="1"/>
  <c r="F130" i="1"/>
  <c r="E130" i="1"/>
  <c r="D130" i="1"/>
  <c r="C130" i="1"/>
  <c r="B130" i="1"/>
  <c r="F127" i="1"/>
  <c r="E127" i="1"/>
  <c r="D127" i="1"/>
  <c r="C127" i="1"/>
  <c r="B127" i="1"/>
  <c r="F125" i="1"/>
  <c r="E125" i="1"/>
  <c r="D125" i="1"/>
  <c r="C125" i="1"/>
  <c r="B125" i="1"/>
  <c r="F124" i="1"/>
  <c r="E124" i="1"/>
  <c r="D124" i="1"/>
  <c r="C124" i="1"/>
  <c r="B124" i="1"/>
  <c r="F121" i="1"/>
  <c r="E121" i="1"/>
  <c r="D121" i="1"/>
  <c r="C121" i="1"/>
  <c r="B121" i="1"/>
  <c r="F119" i="1"/>
  <c r="E119" i="1"/>
  <c r="D119" i="1"/>
  <c r="C119" i="1"/>
  <c r="B119" i="1"/>
  <c r="F118" i="1"/>
  <c r="E118" i="1"/>
  <c r="D118" i="1"/>
  <c r="C118" i="1"/>
  <c r="B118" i="1"/>
  <c r="B66" i="1"/>
  <c r="C66" i="1"/>
  <c r="D66" i="1"/>
  <c r="E66" i="1"/>
  <c r="F66" i="1"/>
  <c r="B71" i="1"/>
  <c r="C71" i="1"/>
  <c r="D71" i="1"/>
  <c r="E71" i="1"/>
  <c r="F71" i="1"/>
  <c r="B41" i="1"/>
  <c r="C41" i="1"/>
  <c r="D41" i="1"/>
  <c r="E41" i="1"/>
  <c r="F41" i="1"/>
  <c r="B61" i="1"/>
  <c r="C61" i="1"/>
  <c r="D61" i="1"/>
  <c r="E61" i="1"/>
  <c r="F61" i="1"/>
  <c r="B89" i="1"/>
  <c r="C89" i="1"/>
  <c r="D89" i="1"/>
  <c r="E89" i="1"/>
  <c r="F89" i="1"/>
  <c r="B31" i="1"/>
  <c r="C31" i="1"/>
  <c r="D31" i="1"/>
  <c r="E31" i="1"/>
  <c r="F31" i="1"/>
  <c r="B8" i="1"/>
  <c r="C8" i="1"/>
  <c r="D8" i="1"/>
  <c r="E8" i="1"/>
  <c r="F8" i="1"/>
  <c r="B67" i="1"/>
  <c r="C67" i="1"/>
  <c r="D67" i="1"/>
  <c r="E67" i="1"/>
  <c r="F67" i="1"/>
  <c r="B64" i="1"/>
  <c r="C64" i="1"/>
  <c r="D64" i="1"/>
  <c r="E64" i="1"/>
  <c r="F64" i="1"/>
  <c r="B12" i="1"/>
  <c r="C12" i="1"/>
  <c r="D12" i="1"/>
  <c r="E12" i="1"/>
  <c r="F12" i="1"/>
  <c r="B49" i="1"/>
  <c r="C49" i="1"/>
  <c r="D49" i="1"/>
  <c r="E49" i="1"/>
  <c r="F49" i="1"/>
  <c r="B34" i="1"/>
  <c r="C34" i="1"/>
  <c r="D34" i="1"/>
  <c r="E34" i="1"/>
  <c r="F34" i="1"/>
  <c r="B14" i="1"/>
  <c r="C14" i="1"/>
  <c r="D14" i="1"/>
  <c r="E14" i="1"/>
  <c r="F14" i="1"/>
  <c r="B53" i="1"/>
  <c r="C53" i="1"/>
  <c r="D53" i="1"/>
  <c r="E53" i="1"/>
  <c r="F53" i="1"/>
  <c r="B25" i="1"/>
  <c r="C25" i="1"/>
  <c r="D25" i="1"/>
  <c r="E25" i="1"/>
  <c r="F25" i="1"/>
  <c r="B88" i="1"/>
  <c r="C88" i="1"/>
  <c r="D88" i="1"/>
  <c r="E88" i="1"/>
  <c r="F88" i="1"/>
  <c r="B77" i="1"/>
  <c r="C77" i="1"/>
  <c r="D77" i="1"/>
  <c r="E77" i="1"/>
  <c r="F77" i="1"/>
  <c r="B78" i="1"/>
  <c r="C78" i="1"/>
  <c r="D78" i="1"/>
  <c r="E78" i="1"/>
  <c r="F78" i="1"/>
  <c r="B73" i="1"/>
  <c r="C73" i="1"/>
  <c r="D73" i="1"/>
  <c r="E73" i="1"/>
  <c r="F73" i="1"/>
  <c r="B92" i="1"/>
  <c r="C92" i="1"/>
  <c r="D92" i="1"/>
  <c r="E92" i="1"/>
  <c r="F92" i="1"/>
  <c r="B112" i="1"/>
  <c r="C112" i="1"/>
  <c r="D112" i="1"/>
  <c r="E112" i="1"/>
  <c r="F112" i="1"/>
  <c r="B11" i="1"/>
  <c r="C11" i="1"/>
  <c r="D11" i="1"/>
  <c r="E11" i="1"/>
  <c r="F11" i="1"/>
  <c r="B29" i="1"/>
  <c r="C29" i="1"/>
  <c r="D29" i="1"/>
  <c r="E29" i="1"/>
  <c r="F29" i="1"/>
  <c r="B111" i="1"/>
  <c r="C111" i="1"/>
  <c r="D111" i="1"/>
  <c r="E111" i="1"/>
  <c r="F111" i="1"/>
  <c r="B46" i="1"/>
  <c r="C46" i="1"/>
  <c r="D46" i="1"/>
  <c r="E46" i="1"/>
  <c r="F46" i="1"/>
  <c r="B105" i="1"/>
  <c r="C105" i="1"/>
  <c r="D105" i="1"/>
  <c r="E105" i="1"/>
  <c r="F105" i="1"/>
  <c r="B76" i="1"/>
  <c r="C76" i="1"/>
  <c r="D76" i="1"/>
  <c r="E76" i="1"/>
  <c r="F76" i="1"/>
  <c r="B9" i="1"/>
  <c r="C9" i="1"/>
  <c r="D9" i="1"/>
  <c r="E9" i="1"/>
  <c r="F9" i="1"/>
  <c r="B51" i="1"/>
  <c r="C51" i="1"/>
  <c r="D51" i="1"/>
  <c r="E51" i="1"/>
  <c r="F51" i="1"/>
  <c r="B20" i="1"/>
  <c r="C20" i="1"/>
  <c r="D20" i="1"/>
  <c r="E20" i="1"/>
  <c r="F20" i="1"/>
  <c r="B28" i="1"/>
  <c r="C28" i="1"/>
  <c r="D28" i="1"/>
  <c r="E28" i="1"/>
  <c r="F28" i="1"/>
  <c r="B23" i="1"/>
  <c r="C23" i="1"/>
  <c r="D23" i="1"/>
  <c r="E23" i="1"/>
  <c r="F23" i="1"/>
  <c r="B27" i="1"/>
  <c r="C27" i="1"/>
  <c r="D27" i="1"/>
  <c r="E27" i="1"/>
  <c r="F27" i="1"/>
  <c r="B82" i="1"/>
  <c r="C82" i="1"/>
  <c r="D82" i="1"/>
  <c r="E82" i="1"/>
  <c r="F82" i="1"/>
  <c r="B13" i="1"/>
  <c r="C13" i="1"/>
  <c r="D13" i="1"/>
  <c r="E13" i="1"/>
  <c r="F13" i="1"/>
  <c r="B17" i="1"/>
  <c r="C17" i="1"/>
  <c r="D17" i="1"/>
  <c r="E17" i="1"/>
  <c r="F17" i="1"/>
  <c r="B7" i="1"/>
  <c r="C7" i="1"/>
  <c r="D7" i="1"/>
  <c r="E7" i="1"/>
  <c r="F7" i="1"/>
  <c r="B47" i="1"/>
  <c r="C47" i="1"/>
  <c r="D47" i="1"/>
  <c r="E47" i="1"/>
  <c r="F47" i="1"/>
  <c r="B109" i="1"/>
  <c r="C109" i="1"/>
  <c r="D109" i="1"/>
  <c r="E109" i="1"/>
  <c r="F109" i="1"/>
  <c r="B15" i="1"/>
  <c r="C15" i="1"/>
  <c r="D15" i="1"/>
  <c r="E15" i="1"/>
  <c r="F15" i="1"/>
  <c r="B32" i="1"/>
  <c r="C32" i="1"/>
  <c r="D32" i="1"/>
  <c r="E32" i="1"/>
  <c r="F32" i="1"/>
  <c r="B79" i="1"/>
  <c r="C79" i="1"/>
  <c r="D79" i="1"/>
  <c r="E79" i="1"/>
  <c r="F79" i="1"/>
  <c r="B63" i="1"/>
  <c r="C63" i="1"/>
  <c r="D63" i="1"/>
  <c r="E63" i="1"/>
  <c r="F63" i="1"/>
  <c r="B6" i="1"/>
  <c r="C6" i="1"/>
  <c r="D6" i="1"/>
  <c r="E6" i="1"/>
  <c r="F6" i="1"/>
  <c r="B45" i="1"/>
  <c r="C45" i="1"/>
  <c r="D45" i="1"/>
  <c r="E45" i="1"/>
  <c r="F45" i="1"/>
  <c r="B54" i="1"/>
  <c r="C54" i="1"/>
  <c r="D54" i="1"/>
  <c r="E54" i="1"/>
  <c r="F54" i="1"/>
  <c r="B19" i="1"/>
  <c r="C19" i="1"/>
  <c r="D19" i="1"/>
  <c r="E19" i="1"/>
  <c r="F19" i="1"/>
  <c r="B26" i="1"/>
  <c r="C26" i="1"/>
  <c r="D26" i="1"/>
  <c r="E26" i="1"/>
  <c r="F26" i="1"/>
  <c r="B70" i="1"/>
  <c r="C70" i="1"/>
  <c r="D70" i="1"/>
  <c r="E70" i="1"/>
  <c r="F70" i="1"/>
  <c r="B21" i="1"/>
  <c r="C21" i="1"/>
  <c r="D21" i="1"/>
  <c r="E21" i="1"/>
  <c r="F21" i="1"/>
  <c r="B69" i="1"/>
  <c r="C69" i="1"/>
  <c r="D69" i="1"/>
  <c r="E69" i="1"/>
  <c r="F69" i="1"/>
  <c r="B81" i="1"/>
  <c r="C81" i="1"/>
  <c r="D81" i="1"/>
  <c r="E81" i="1"/>
  <c r="F81" i="1"/>
  <c r="B83" i="1"/>
  <c r="C83" i="1"/>
  <c r="D83" i="1"/>
  <c r="E83" i="1"/>
  <c r="F83" i="1"/>
  <c r="B103" i="1"/>
  <c r="C103" i="1"/>
  <c r="D103" i="1"/>
  <c r="E103" i="1"/>
  <c r="F103" i="1"/>
  <c r="B90" i="1"/>
  <c r="C90" i="1"/>
  <c r="D90" i="1"/>
  <c r="E90" i="1"/>
  <c r="F90" i="1"/>
  <c r="B101" i="1"/>
  <c r="C101" i="1"/>
  <c r="D101" i="1"/>
  <c r="E101" i="1"/>
  <c r="F101" i="1"/>
  <c r="B40" i="1"/>
  <c r="C40" i="1"/>
  <c r="D40" i="1"/>
  <c r="E40" i="1"/>
  <c r="F40" i="1"/>
  <c r="B98" i="1"/>
  <c r="C98" i="1"/>
  <c r="D98" i="1"/>
  <c r="E98" i="1"/>
  <c r="F98" i="1"/>
  <c r="B37" i="1"/>
  <c r="C37" i="1"/>
  <c r="D37" i="1"/>
  <c r="E37" i="1"/>
  <c r="F37" i="1"/>
  <c r="B108" i="1"/>
  <c r="C108" i="1"/>
  <c r="D108" i="1"/>
  <c r="E108" i="1"/>
  <c r="F108" i="1"/>
  <c r="B18" i="1"/>
  <c r="C18" i="1"/>
  <c r="D18" i="1"/>
  <c r="E18" i="1"/>
  <c r="F18" i="1"/>
  <c r="B39" i="1"/>
  <c r="C39" i="1"/>
  <c r="D39" i="1"/>
  <c r="E39" i="1"/>
  <c r="F39" i="1"/>
  <c r="B62" i="1"/>
  <c r="C62" i="1"/>
  <c r="D62" i="1"/>
  <c r="E62" i="1"/>
  <c r="F62" i="1"/>
  <c r="B59" i="1"/>
  <c r="C59" i="1"/>
  <c r="D59" i="1"/>
  <c r="E59" i="1"/>
  <c r="F59" i="1"/>
  <c r="B68" i="1"/>
  <c r="C68" i="1"/>
  <c r="D68" i="1"/>
  <c r="E68" i="1"/>
  <c r="F68" i="1"/>
  <c r="B43" i="1"/>
  <c r="C43" i="1"/>
  <c r="D43" i="1"/>
  <c r="E43" i="1"/>
  <c r="F43" i="1"/>
  <c r="B48" i="1"/>
  <c r="C48" i="1"/>
  <c r="D48" i="1"/>
  <c r="E48" i="1"/>
  <c r="F48" i="1"/>
  <c r="B38" i="1"/>
  <c r="C38" i="1"/>
  <c r="D38" i="1"/>
  <c r="E38" i="1"/>
  <c r="F38" i="1"/>
  <c r="B96" i="1"/>
  <c r="C96" i="1"/>
  <c r="D96" i="1"/>
  <c r="E96" i="1"/>
  <c r="F96" i="1"/>
  <c r="B55" i="1"/>
  <c r="C55" i="1"/>
  <c r="D55" i="1"/>
  <c r="E55" i="1"/>
  <c r="F55" i="1"/>
  <c r="B42" i="1"/>
  <c r="C42" i="1"/>
  <c r="D42" i="1"/>
  <c r="E42" i="1"/>
  <c r="F42" i="1"/>
  <c r="B60" i="1"/>
  <c r="C60" i="1"/>
  <c r="D60" i="1"/>
  <c r="E60" i="1"/>
  <c r="F60" i="1"/>
  <c r="B97" i="1"/>
  <c r="C97" i="1"/>
  <c r="D97" i="1"/>
  <c r="E97" i="1"/>
  <c r="F97" i="1"/>
  <c r="B85" i="1"/>
  <c r="C85" i="1"/>
  <c r="D85" i="1"/>
  <c r="E85" i="1"/>
  <c r="F85" i="1"/>
  <c r="B80" i="1"/>
  <c r="C80" i="1"/>
  <c r="D80" i="1"/>
  <c r="E80" i="1"/>
  <c r="F80" i="1"/>
  <c r="B99" i="1"/>
  <c r="C99" i="1"/>
  <c r="D99" i="1"/>
  <c r="E99" i="1"/>
  <c r="F99" i="1"/>
  <c r="B65" i="1"/>
  <c r="C65" i="1"/>
  <c r="D65" i="1"/>
  <c r="E65" i="1"/>
  <c r="F65" i="1"/>
  <c r="B87" i="1"/>
  <c r="C87" i="1"/>
  <c r="D87" i="1"/>
  <c r="E87" i="1"/>
  <c r="F87" i="1"/>
  <c r="B91" i="1"/>
  <c r="C91" i="1"/>
  <c r="D91" i="1"/>
  <c r="E91" i="1"/>
  <c r="F91" i="1"/>
  <c r="B104" i="1"/>
  <c r="C104" i="1"/>
  <c r="D104" i="1"/>
  <c r="E104" i="1"/>
  <c r="F104" i="1"/>
  <c r="B36" i="1"/>
  <c r="C36" i="1"/>
  <c r="D36" i="1"/>
  <c r="E36" i="1"/>
  <c r="F36" i="1"/>
  <c r="B33" i="1"/>
  <c r="C33" i="1"/>
  <c r="D33" i="1"/>
  <c r="E33" i="1"/>
  <c r="F33" i="1"/>
  <c r="B52" i="1"/>
  <c r="C52" i="1"/>
  <c r="D52" i="1"/>
  <c r="E52" i="1"/>
  <c r="F52" i="1"/>
  <c r="B84" i="1"/>
  <c r="C84" i="1"/>
  <c r="D84" i="1"/>
  <c r="E84" i="1"/>
  <c r="F84" i="1"/>
  <c r="B10" i="1"/>
  <c r="C10" i="1"/>
  <c r="D10" i="1"/>
  <c r="E10" i="1"/>
  <c r="F10" i="1"/>
  <c r="B100" i="1"/>
  <c r="C100" i="1"/>
  <c r="D100" i="1"/>
  <c r="E100" i="1"/>
  <c r="F100" i="1"/>
  <c r="B113" i="1"/>
  <c r="C113" i="1"/>
  <c r="D113" i="1"/>
  <c r="E113" i="1"/>
  <c r="F113" i="1"/>
  <c r="B110" i="1"/>
  <c r="C110" i="1"/>
  <c r="D110" i="1"/>
  <c r="E110" i="1"/>
  <c r="F110" i="1"/>
  <c r="B30" i="1"/>
  <c r="C30" i="1"/>
  <c r="D30" i="1"/>
  <c r="E30" i="1"/>
  <c r="F30" i="1"/>
  <c r="B16" i="1"/>
  <c r="C16" i="1"/>
  <c r="D16" i="1"/>
  <c r="E16" i="1"/>
  <c r="F16" i="1"/>
  <c r="B74" i="1"/>
  <c r="C74" i="1"/>
  <c r="D74" i="1"/>
  <c r="E74" i="1"/>
  <c r="F74" i="1"/>
  <c r="B56" i="1"/>
  <c r="C56" i="1"/>
  <c r="D56" i="1"/>
  <c r="E56" i="1"/>
  <c r="F56" i="1"/>
  <c r="B58" i="1"/>
  <c r="C58" i="1"/>
  <c r="D58" i="1"/>
  <c r="E58" i="1"/>
  <c r="F58" i="1"/>
  <c r="B75" i="1"/>
  <c r="C75" i="1"/>
  <c r="D75" i="1"/>
  <c r="E75" i="1"/>
  <c r="F75" i="1"/>
  <c r="B93" i="1"/>
  <c r="C93" i="1"/>
  <c r="D93" i="1"/>
  <c r="E93" i="1"/>
  <c r="F93" i="1"/>
  <c r="B107" i="1"/>
  <c r="C107" i="1"/>
  <c r="D107" i="1"/>
  <c r="E107" i="1"/>
  <c r="F107" i="1"/>
  <c r="B106" i="1"/>
  <c r="C106" i="1"/>
  <c r="D106" i="1"/>
  <c r="E106" i="1"/>
  <c r="F106" i="1"/>
  <c r="B35" i="1"/>
  <c r="C35" i="1"/>
  <c r="D35" i="1"/>
  <c r="E35" i="1"/>
  <c r="F35" i="1"/>
  <c r="B94" i="1"/>
  <c r="C94" i="1"/>
  <c r="D94" i="1"/>
  <c r="E94" i="1"/>
  <c r="F94" i="1"/>
  <c r="B95" i="1"/>
  <c r="C95" i="1"/>
  <c r="D95" i="1"/>
  <c r="E95" i="1"/>
  <c r="F95" i="1"/>
  <c r="B102" i="1"/>
  <c r="C102" i="1"/>
  <c r="D102" i="1"/>
  <c r="E102" i="1"/>
  <c r="F102" i="1"/>
  <c r="B57" i="1"/>
  <c r="C57" i="1"/>
  <c r="D57" i="1"/>
  <c r="E57" i="1"/>
  <c r="F57" i="1"/>
  <c r="B50" i="1"/>
  <c r="C50" i="1"/>
  <c r="D50" i="1"/>
  <c r="E50" i="1"/>
  <c r="F50" i="1"/>
  <c r="B24" i="1"/>
  <c r="C24" i="1"/>
  <c r="D24" i="1"/>
  <c r="E24" i="1"/>
  <c r="F24" i="1"/>
  <c r="B44" i="1"/>
  <c r="C44" i="1"/>
  <c r="D44" i="1"/>
  <c r="E44" i="1"/>
  <c r="F44" i="1"/>
  <c r="B72" i="1"/>
  <c r="C72" i="1"/>
  <c r="D72" i="1"/>
  <c r="E72" i="1"/>
  <c r="F72" i="1"/>
  <c r="B22" i="1"/>
  <c r="C22" i="1"/>
  <c r="D22" i="1"/>
  <c r="E22" i="1"/>
  <c r="F22" i="1"/>
  <c r="B114" i="1"/>
  <c r="C114" i="1"/>
  <c r="D114" i="1"/>
  <c r="E114" i="1"/>
  <c r="F114" i="1"/>
  <c r="F86" i="1"/>
  <c r="E86" i="1"/>
  <c r="D86" i="1"/>
  <c r="C86" i="1"/>
  <c r="B86" i="1"/>
</calcChain>
</file>

<file path=xl/sharedStrings.xml><?xml version="1.0" encoding="utf-8"?>
<sst xmlns="http://schemas.openxmlformats.org/spreadsheetml/2006/main" count="492" uniqueCount="144">
  <si>
    <t>Total</t>
  </si>
  <si>
    <t>White Male</t>
  </si>
  <si>
    <t>White Female</t>
  </si>
  <si>
    <t>Black Male</t>
  </si>
  <si>
    <t>Black Female</t>
  </si>
  <si>
    <t>Hispanic Male</t>
  </si>
  <si>
    <t>Hispanic Female</t>
  </si>
  <si>
    <t>Asian Male</t>
  </si>
  <si>
    <t>Asian Female</t>
  </si>
  <si>
    <t>Academics Office</t>
  </si>
  <si>
    <t>Agricultural Exp Station</t>
  </si>
  <si>
    <t>Air Management</t>
  </si>
  <si>
    <t>Bridgeport Correctional Cntr</t>
  </si>
  <si>
    <t>Brooklyn Correctionl Inst</t>
  </si>
  <si>
    <t>Bur of Energy &amp; Tech Policy</t>
  </si>
  <si>
    <t>Bureau of Administration</t>
  </si>
  <si>
    <t>Bureau of Highway Operations</t>
  </si>
  <si>
    <t>Bureau of Planning/Research</t>
  </si>
  <si>
    <t>Bureau of Public Transpor</t>
  </si>
  <si>
    <t>BureauEngineering&amp;Construction</t>
  </si>
  <si>
    <t>Capitol Region Mental Health</t>
  </si>
  <si>
    <t>Carl Robinson</t>
  </si>
  <si>
    <t>Central Office</t>
  </si>
  <si>
    <t>Central Services</t>
  </si>
  <si>
    <t>Cheshire Correctionl Inst</t>
  </si>
  <si>
    <t>Cntr Training Staff Dev</t>
  </si>
  <si>
    <t>Comm Human Rights and Ops</t>
  </si>
  <si>
    <t>Commissioners Office</t>
  </si>
  <si>
    <t>Commissioners' Offices</t>
  </si>
  <si>
    <t>CommWomenChildrenSrsEquity&amp;Opp</t>
  </si>
  <si>
    <t>Conn Valley Hospital</t>
  </si>
  <si>
    <t>Corrigan/Radgowski</t>
  </si>
  <si>
    <t>Council Environmental Quality</t>
  </si>
  <si>
    <t>CT Mental Health Center</t>
  </si>
  <si>
    <t>CT Siting Council</t>
  </si>
  <si>
    <t>CT State Library</t>
  </si>
  <si>
    <t>CT Technical Ed and Career Sys</t>
  </si>
  <si>
    <t>DDS Central Office</t>
  </si>
  <si>
    <t>DDS North Region</t>
  </si>
  <si>
    <t>DDS South Region</t>
  </si>
  <si>
    <t>DDS Southbury Training School</t>
  </si>
  <si>
    <t>DDS West Region</t>
  </si>
  <si>
    <t>Department of Housing</t>
  </si>
  <si>
    <t>Department of Labor</t>
  </si>
  <si>
    <t>Department of Motor Vehicles</t>
  </si>
  <si>
    <t>Department of Social Services</t>
  </si>
  <si>
    <t>Department Veterans Affairs</t>
  </si>
  <si>
    <t>Dept Enrgy &amp; Envir Prot</t>
  </si>
  <si>
    <t>Dept of Admin Services</t>
  </si>
  <si>
    <t>Dept of Aging &amp; Disability Srv</t>
  </si>
  <si>
    <t>Dept of Agriculture</t>
  </si>
  <si>
    <t>Dept of Banking</t>
  </si>
  <si>
    <t>Dept of Children and Family</t>
  </si>
  <si>
    <t>Dept of Consumer Protection</t>
  </si>
  <si>
    <t>Dept of Insurance</t>
  </si>
  <si>
    <t>Dept of Revenue Services</t>
  </si>
  <si>
    <t>Div of Criminal Justice</t>
  </si>
  <si>
    <t>Division of Scientific Svcs</t>
  </si>
  <si>
    <t>DOC Inmate Medical Services</t>
  </si>
  <si>
    <t>Economic and Community Dev</t>
  </si>
  <si>
    <t>Emergency Mgmt/Homeland Sec</t>
  </si>
  <si>
    <t>Finance &amp; Internal Operations</t>
  </si>
  <si>
    <t>Fire Prevention</t>
  </si>
  <si>
    <t>Fire, Emergency/Building Svcs</t>
  </si>
  <si>
    <t>Freedom of Information Comm</t>
  </si>
  <si>
    <t>Garner Correctionl Inst</t>
  </si>
  <si>
    <t>Governor's Office</t>
  </si>
  <si>
    <t>Hartford Correctional Center</t>
  </si>
  <si>
    <t>Lt. Governor's Office</t>
  </si>
  <si>
    <t>MacDougall/WRSMU</t>
  </si>
  <si>
    <t>Manson Youth Institution</t>
  </si>
  <si>
    <t>Military Department</t>
  </si>
  <si>
    <t>Mtrls Mgt and Compl Assurance</t>
  </si>
  <si>
    <t>Natural Resources</t>
  </si>
  <si>
    <t>New Haven Correctional Center</t>
  </si>
  <si>
    <t>Northern Correctionl Inst</t>
  </si>
  <si>
    <t>Off of Attorney General</t>
  </si>
  <si>
    <t>Off of Gov Accountability</t>
  </si>
  <si>
    <t>Off of Policy and Management</t>
  </si>
  <si>
    <t>Off of State Comptroller</t>
  </si>
  <si>
    <t>Off of State Treasurer</t>
  </si>
  <si>
    <t>Off of the Healthcare Advocate</t>
  </si>
  <si>
    <t>Off Student Supports &amp; Org Eff</t>
  </si>
  <si>
    <t>Office Chief Medical Examiner</t>
  </si>
  <si>
    <t>Office of Consumer Council</t>
  </si>
  <si>
    <t>Office of Early Childhood</t>
  </si>
  <si>
    <t>Office of Health Strategy</t>
  </si>
  <si>
    <t>Office of Higher Education</t>
  </si>
  <si>
    <t>Office of State Ethics</t>
  </si>
  <si>
    <t>Osborn Correctionl Inst</t>
  </si>
  <si>
    <t>Outdoor Recreation</t>
  </si>
  <si>
    <t>Performance Office</t>
  </si>
  <si>
    <t>Police Services</t>
  </si>
  <si>
    <t>POST</t>
  </si>
  <si>
    <t>Probate Court Administration</t>
  </si>
  <si>
    <t>Psychiatric Sec Review Board</t>
  </si>
  <si>
    <t>Public Defender Services Comm</t>
  </si>
  <si>
    <t>Public Health</t>
  </si>
  <si>
    <t>Public Utilitites Reg Auth</t>
  </si>
  <si>
    <t>River Valley Services</t>
  </si>
  <si>
    <t>SE Mental Health</t>
  </si>
  <si>
    <t>Secretary of State</t>
  </si>
  <si>
    <t>St Elections Enforcement Comm</t>
  </si>
  <si>
    <t>State Board of Education</t>
  </si>
  <si>
    <t>Strategic Planning Office</t>
  </si>
  <si>
    <t>SW Mental Health</t>
  </si>
  <si>
    <t>Talent Office</t>
  </si>
  <si>
    <t>Teachers Rtrmnt Board</t>
  </si>
  <si>
    <t>Turnaround Office</t>
  </si>
  <si>
    <t>Water Prot and Land Reuse</t>
  </si>
  <si>
    <t>Western CT Mental Health</t>
  </si>
  <si>
    <t>Whiting Forensic Hospital</t>
  </si>
  <si>
    <t>Willard/Cybulski Corrctnl Inst</t>
  </si>
  <si>
    <t>Workers Comp Comm</t>
  </si>
  <si>
    <t>York Correctional Institution</t>
  </si>
  <si>
    <t>Full Population - Full Time Executive Employees</t>
  </si>
  <si>
    <t>New Hires in Past 5 Years</t>
  </si>
  <si>
    <t>New Hires n Last Three Years</t>
  </si>
  <si>
    <t>New Hires in the Last Year</t>
  </si>
  <si>
    <t>Male-Dominated</t>
  </si>
  <si>
    <t>Female-Dominated</t>
  </si>
  <si>
    <t>Less than 200 Employees</t>
  </si>
  <si>
    <t>Larger than 200 Employees</t>
  </si>
  <si>
    <t>Small (&lt;150)</t>
  </si>
  <si>
    <t>Large (&gt;150)</t>
  </si>
  <si>
    <t>Officials &amp; Administrators</t>
  </si>
  <si>
    <t>Professionals</t>
  </si>
  <si>
    <t>Technicians</t>
  </si>
  <si>
    <t>Protective Service</t>
  </si>
  <si>
    <t>Paraprofessionals</t>
  </si>
  <si>
    <t>Administrative Support</t>
  </si>
  <si>
    <t>Skilled Craft</t>
  </si>
  <si>
    <t>Service Maintenance</t>
  </si>
  <si>
    <t>No EEOC-4 Reporting</t>
  </si>
  <si>
    <t>White Male Representation New Hires (5) Compared to Universe</t>
  </si>
  <si>
    <t>Female Representation New Hires (5) Compared to Universe</t>
  </si>
  <si>
    <t>Blacks Representation New Hires (5) Compared to Universe</t>
  </si>
  <si>
    <t>Hispanic Representation New Hires (5) Compared to Universe</t>
  </si>
  <si>
    <t>Non-White Female Representation New Hires Compared to Universe</t>
  </si>
  <si>
    <t>Overrepresentation</t>
  </si>
  <si>
    <t>Color Legend</t>
  </si>
  <si>
    <t>Underrepresentation</t>
  </si>
  <si>
    <t>Commissioner's Office DOC</t>
  </si>
  <si>
    <t>Office of the Commissioner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</si>
</sst>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#0"/>
    <numFmt numFmtId="165" formatCode="###0.0%"/>
    <numFmt numFmtId="166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64A60"/>
      <name val="Arial"/>
      <family val="2"/>
    </font>
    <font>
      <sz val="12"/>
      <color rgb="FF010205"/>
      <name val="Arial"/>
      <family val="2"/>
    </font>
    <font>
      <b/>
      <sz val="14"/>
      <color theme="1"/>
      <name val="Arial Narrow"/>
      <family val="2"/>
    </font>
    <font>
      <b/>
      <sz val="14"/>
      <color rgb="FF264A60"/>
      <name val="Arial Narrow"/>
      <family val="2"/>
    </font>
    <font>
      <sz val="14"/>
      <color rgb="FF010205"/>
      <name val="Arial Narrow"/>
      <family val="2"/>
    </font>
    <font>
      <sz val="14"/>
      <color theme="1"/>
      <name val="Arial Narrow"/>
      <family val="2"/>
    </font>
    <font>
      <sz val="14"/>
      <color rgb="FF264A6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rgb="FFF9F9FB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theme="3"/>
      </top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6">
    <xf numFmtId="0" fontId="0" fillId="0" borderId="0" xfId="0"/>
    <xf numFmtId="0" fontId="0" fillId="0" borderId="1" xfId="0" applyBorder="1"/>
    <xf numFmtId="0" fontId="3" fillId="0" borderId="1" xfId="6" applyFont="1" applyBorder="1" applyAlignment="1">
      <alignment horizontal="center" wrapText="1"/>
    </xf>
    <xf numFmtId="0" fontId="3" fillId="0" borderId="1" xfId="7" applyFont="1" applyBorder="1" applyAlignment="1">
      <alignment horizontal="center" wrapText="1"/>
    </xf>
    <xf numFmtId="0" fontId="3" fillId="0" borderId="1" xfId="8" applyFont="1" applyBorder="1" applyAlignment="1">
      <alignment horizontal="center" wrapText="1"/>
    </xf>
    <xf numFmtId="0" fontId="3" fillId="2" borderId="1" xfId="10" applyFont="1" applyFill="1" applyBorder="1" applyAlignment="1">
      <alignment horizontal="left" vertical="top" wrapText="1"/>
    </xf>
    <xf numFmtId="165" fontId="4" fillId="3" borderId="1" xfId="18" applyNumberFormat="1" applyFont="1" applyFill="1" applyBorder="1" applyAlignment="1">
      <alignment horizontal="right" vertical="top"/>
    </xf>
    <xf numFmtId="165" fontId="4" fillId="3" borderId="1" xfId="19" applyNumberFormat="1" applyFont="1" applyFill="1" applyBorder="1" applyAlignment="1">
      <alignment horizontal="right" vertical="top"/>
    </xf>
    <xf numFmtId="165" fontId="4" fillId="3" borderId="1" xfId="20" applyNumberFormat="1" applyFont="1" applyFill="1" applyBorder="1" applyAlignment="1">
      <alignment horizontal="right" vertical="top"/>
    </xf>
    <xf numFmtId="0" fontId="3" fillId="2" borderId="1" xfId="16" applyFont="1" applyFill="1" applyBorder="1" applyAlignment="1">
      <alignment horizontal="left" vertical="top" wrapText="1"/>
    </xf>
    <xf numFmtId="164" fontId="4" fillId="3" borderId="1" xfId="23" applyNumberFormat="1" applyFont="1" applyFill="1" applyBorder="1" applyAlignment="1">
      <alignment horizontal="right" vertical="top"/>
    </xf>
    <xf numFmtId="164" fontId="4" fillId="3" borderId="1" xfId="24" applyNumberFormat="1" applyFont="1" applyFill="1" applyBorder="1" applyAlignment="1">
      <alignment horizontal="right" vertical="top"/>
    </xf>
    <xf numFmtId="164" fontId="4" fillId="3" borderId="1" xfId="25" applyNumberFormat="1" applyFont="1" applyFill="1" applyBorder="1" applyAlignment="1">
      <alignment horizontal="right" vertical="top"/>
    </xf>
    <xf numFmtId="0" fontId="3" fillId="2" borderId="1" xfId="31" applyFont="1" applyFill="1" applyBorder="1" applyAlignment="1">
      <alignment horizontal="left" vertical="top" wrapText="1"/>
    </xf>
    <xf numFmtId="165" fontId="4" fillId="3" borderId="1" xfId="27" applyNumberFormat="1" applyFont="1" applyFill="1" applyBorder="1" applyAlignment="1">
      <alignment horizontal="right" vertical="top"/>
    </xf>
    <xf numFmtId="165" fontId="4" fillId="3" borderId="1" xfId="28" applyNumberFormat="1" applyFont="1" applyFill="1" applyBorder="1" applyAlignment="1">
      <alignment horizontal="right" vertical="top"/>
    </xf>
    <xf numFmtId="165" fontId="4" fillId="3" borderId="1" xfId="29" applyNumberFormat="1" applyFont="1" applyFill="1" applyBorder="1" applyAlignment="1">
      <alignment horizontal="right" vertical="top"/>
    </xf>
    <xf numFmtId="166" fontId="3" fillId="0" borderId="1" xfId="1" applyNumberFormat="1" applyFont="1" applyBorder="1" applyAlignment="1">
      <alignment horizontal="center" wrapText="1"/>
    </xf>
    <xf numFmtId="166" fontId="4" fillId="3" borderId="1" xfId="1" applyNumberFormat="1" applyFont="1" applyFill="1" applyBorder="1" applyAlignment="1">
      <alignment horizontal="right" vertical="top"/>
    </xf>
    <xf numFmtId="166" fontId="0" fillId="0" borderId="1" xfId="1" applyNumberFormat="1" applyFont="1" applyBorder="1"/>
    <xf numFmtId="166" fontId="0" fillId="0" borderId="0" xfId="1" applyNumberFormat="1" applyFont="1"/>
    <xf numFmtId="0" fontId="5" fillId="0" borderId="1" xfId="0" applyFont="1" applyBorder="1"/>
    <xf numFmtId="0" fontId="5" fillId="0" borderId="0" xfId="0" applyFont="1"/>
    <xf numFmtId="0" fontId="6" fillId="4" borderId="1" xfId="6" applyFont="1" applyFill="1" applyBorder="1" applyAlignment="1">
      <alignment horizontal="center" wrapText="1"/>
    </xf>
    <xf numFmtId="0" fontId="6" fillId="4" borderId="1" xfId="7" applyFont="1" applyFill="1" applyBorder="1" applyAlignment="1">
      <alignment horizontal="center" wrapText="1"/>
    </xf>
    <xf numFmtId="0" fontId="6" fillId="4" borderId="1" xfId="8" applyFont="1" applyFill="1" applyBorder="1" applyAlignment="1">
      <alignment horizontal="center" wrapText="1"/>
    </xf>
    <xf numFmtId="0" fontId="6" fillId="5" borderId="1" xfId="6" applyFont="1" applyFill="1" applyBorder="1" applyAlignment="1">
      <alignment horizontal="center" wrapText="1"/>
    </xf>
    <xf numFmtId="0" fontId="6" fillId="5" borderId="1" xfId="7" applyFont="1" applyFill="1" applyBorder="1" applyAlignment="1">
      <alignment horizontal="center" wrapText="1"/>
    </xf>
    <xf numFmtId="0" fontId="6" fillId="5" borderId="1" xfId="8" applyFont="1" applyFill="1" applyBorder="1" applyAlignment="1">
      <alignment horizontal="center" wrapText="1"/>
    </xf>
    <xf numFmtId="0" fontId="6" fillId="6" borderId="1" xfId="6" applyFont="1" applyFill="1" applyBorder="1" applyAlignment="1">
      <alignment horizontal="center" wrapText="1"/>
    </xf>
    <xf numFmtId="0" fontId="6" fillId="6" borderId="1" xfId="7" applyFont="1" applyFill="1" applyBorder="1" applyAlignment="1">
      <alignment horizontal="center" wrapText="1"/>
    </xf>
    <xf numFmtId="0" fontId="6" fillId="6" borderId="1" xfId="8" applyFont="1" applyFill="1" applyBorder="1" applyAlignment="1">
      <alignment horizontal="center" wrapText="1"/>
    </xf>
    <xf numFmtId="0" fontId="6" fillId="7" borderId="1" xfId="6" applyFont="1" applyFill="1" applyBorder="1" applyAlignment="1">
      <alignment horizontal="center" wrapText="1"/>
    </xf>
    <xf numFmtId="0" fontId="6" fillId="7" borderId="1" xfId="7" applyFont="1" applyFill="1" applyBorder="1" applyAlignment="1">
      <alignment horizontal="center" wrapText="1"/>
    </xf>
    <xf numFmtId="0" fontId="6" fillId="7" borderId="1" xfId="8" applyFont="1" applyFill="1" applyBorder="1" applyAlignment="1">
      <alignment horizontal="center" wrapText="1"/>
    </xf>
    <xf numFmtId="0" fontId="6" fillId="2" borderId="1" xfId="10" applyFont="1" applyFill="1" applyBorder="1" applyAlignment="1">
      <alignment horizontal="left" vertical="top" wrapText="1"/>
    </xf>
    <xf numFmtId="165" fontId="7" fillId="4" borderId="1" xfId="18" applyNumberFormat="1" applyFont="1" applyFill="1" applyBorder="1" applyAlignment="1">
      <alignment horizontal="center" vertical="top"/>
    </xf>
    <xf numFmtId="165" fontId="7" fillId="4" borderId="1" xfId="19" applyNumberFormat="1" applyFont="1" applyFill="1" applyBorder="1" applyAlignment="1">
      <alignment horizontal="center" vertical="top"/>
    </xf>
    <xf numFmtId="165" fontId="7" fillId="4" borderId="1" xfId="20" applyNumberFormat="1" applyFont="1" applyFill="1" applyBorder="1" applyAlignment="1">
      <alignment horizontal="center" vertical="top"/>
    </xf>
    <xf numFmtId="166" fontId="7" fillId="4" borderId="1" xfId="1" applyNumberFormat="1" applyFont="1" applyFill="1" applyBorder="1" applyAlignment="1">
      <alignment horizontal="center" vertical="top"/>
    </xf>
    <xf numFmtId="165" fontId="7" fillId="5" borderId="1" xfId="18" applyNumberFormat="1" applyFont="1" applyFill="1" applyBorder="1" applyAlignment="1">
      <alignment horizontal="center" vertical="top"/>
    </xf>
    <xf numFmtId="165" fontId="7" fillId="5" borderId="1" xfId="19" applyNumberFormat="1" applyFont="1" applyFill="1" applyBorder="1" applyAlignment="1">
      <alignment horizontal="center" vertical="top"/>
    </xf>
    <xf numFmtId="165" fontId="7" fillId="5" borderId="1" xfId="20" applyNumberFormat="1" applyFont="1" applyFill="1" applyBorder="1" applyAlignment="1">
      <alignment horizontal="center" vertical="top"/>
    </xf>
    <xf numFmtId="165" fontId="7" fillId="6" borderId="1" xfId="18" applyNumberFormat="1" applyFont="1" applyFill="1" applyBorder="1" applyAlignment="1">
      <alignment horizontal="center" vertical="top"/>
    </xf>
    <xf numFmtId="165" fontId="7" fillId="6" borderId="1" xfId="19" applyNumberFormat="1" applyFont="1" applyFill="1" applyBorder="1" applyAlignment="1">
      <alignment horizontal="center" vertical="top"/>
    </xf>
    <xf numFmtId="165" fontId="7" fillId="6" borderId="1" xfId="20" applyNumberFormat="1" applyFont="1" applyFill="1" applyBorder="1" applyAlignment="1">
      <alignment horizontal="center" vertical="top"/>
    </xf>
    <xf numFmtId="166" fontId="7" fillId="6" borderId="1" xfId="1" applyNumberFormat="1" applyFont="1" applyFill="1" applyBorder="1" applyAlignment="1">
      <alignment horizontal="center" vertical="top"/>
    </xf>
    <xf numFmtId="165" fontId="7" fillId="7" borderId="1" xfId="18" applyNumberFormat="1" applyFont="1" applyFill="1" applyBorder="1" applyAlignment="1">
      <alignment horizontal="center" vertical="top"/>
    </xf>
    <xf numFmtId="165" fontId="7" fillId="7" borderId="1" xfId="19" applyNumberFormat="1" applyFont="1" applyFill="1" applyBorder="1" applyAlignment="1">
      <alignment horizontal="center" vertical="top"/>
    </xf>
    <xf numFmtId="165" fontId="7" fillId="7" borderId="1" xfId="20" applyNumberFormat="1" applyFont="1" applyFill="1" applyBorder="1" applyAlignment="1">
      <alignment horizontal="center" vertical="top"/>
    </xf>
    <xf numFmtId="166" fontId="7" fillId="7" borderId="1" xfId="1" applyNumberFormat="1" applyFont="1" applyFill="1" applyBorder="1" applyAlignment="1">
      <alignment horizontal="center" vertical="top"/>
    </xf>
    <xf numFmtId="0" fontId="8" fillId="0" borderId="0" xfId="0" applyFont="1"/>
    <xf numFmtId="164" fontId="7" fillId="5" borderId="1" xfId="26" applyNumberFormat="1" applyFont="1" applyFill="1" applyBorder="1" applyAlignment="1">
      <alignment horizontal="center" vertical="top"/>
    </xf>
    <xf numFmtId="0" fontId="6" fillId="2" borderId="1" xfId="16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/>
    </xf>
    <xf numFmtId="166" fontId="8" fillId="7" borderId="1" xfId="1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6" fontId="8" fillId="6" borderId="1" xfId="1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5" fontId="7" fillId="4" borderId="1" xfId="27" applyNumberFormat="1" applyFont="1" applyFill="1" applyBorder="1" applyAlignment="1">
      <alignment horizontal="center" vertical="top"/>
    </xf>
    <xf numFmtId="165" fontId="7" fillId="4" borderId="1" xfId="28" applyNumberFormat="1" applyFont="1" applyFill="1" applyBorder="1" applyAlignment="1">
      <alignment horizontal="center" vertical="top"/>
    </xf>
    <xf numFmtId="165" fontId="7" fillId="4" borderId="1" xfId="29" applyNumberFormat="1" applyFont="1" applyFill="1" applyBorder="1" applyAlignment="1">
      <alignment horizontal="center" vertical="top"/>
    </xf>
    <xf numFmtId="165" fontId="7" fillId="5" borderId="1" xfId="27" applyNumberFormat="1" applyFont="1" applyFill="1" applyBorder="1" applyAlignment="1">
      <alignment horizontal="center" vertical="top"/>
    </xf>
    <xf numFmtId="165" fontId="7" fillId="5" borderId="1" xfId="28" applyNumberFormat="1" applyFont="1" applyFill="1" applyBorder="1" applyAlignment="1">
      <alignment horizontal="center" vertical="top"/>
    </xf>
    <xf numFmtId="165" fontId="7" fillId="5" borderId="1" xfId="29" applyNumberFormat="1" applyFont="1" applyFill="1" applyBorder="1" applyAlignment="1">
      <alignment horizontal="center" vertical="top"/>
    </xf>
    <xf numFmtId="166" fontId="7" fillId="5" borderId="1" xfId="1" applyNumberFormat="1" applyFont="1" applyFill="1" applyBorder="1" applyAlignment="1">
      <alignment horizontal="center" vertical="top"/>
    </xf>
    <xf numFmtId="165" fontId="7" fillId="6" borderId="1" xfId="27" applyNumberFormat="1" applyFont="1" applyFill="1" applyBorder="1" applyAlignment="1">
      <alignment horizontal="center" vertical="top"/>
    </xf>
    <xf numFmtId="165" fontId="7" fillId="6" borderId="1" xfId="28" applyNumberFormat="1" applyFont="1" applyFill="1" applyBorder="1" applyAlignment="1">
      <alignment horizontal="center" vertical="top"/>
    </xf>
    <xf numFmtId="165" fontId="7" fillId="6" borderId="1" xfId="29" applyNumberFormat="1" applyFont="1" applyFill="1" applyBorder="1" applyAlignment="1">
      <alignment horizontal="center" vertical="top"/>
    </xf>
    <xf numFmtId="165" fontId="7" fillId="7" borderId="1" xfId="27" applyNumberFormat="1" applyFont="1" applyFill="1" applyBorder="1" applyAlignment="1">
      <alignment horizontal="center" vertical="top"/>
    </xf>
    <xf numFmtId="165" fontId="7" fillId="7" borderId="1" xfId="28" applyNumberFormat="1" applyFont="1" applyFill="1" applyBorder="1" applyAlignment="1">
      <alignment horizontal="center" vertical="top"/>
    </xf>
    <xf numFmtId="165" fontId="7" fillId="7" borderId="1" xfId="29" applyNumberFormat="1" applyFont="1" applyFill="1" applyBorder="1" applyAlignment="1">
      <alignment horizontal="center" vertical="top"/>
    </xf>
    <xf numFmtId="166" fontId="8" fillId="0" borderId="0" xfId="1" applyNumberFormat="1" applyFont="1"/>
    <xf numFmtId="0" fontId="9" fillId="4" borderId="1" xfId="6" applyFont="1" applyFill="1" applyBorder="1" applyAlignment="1">
      <alignment horizontal="center" wrapText="1"/>
    </xf>
    <xf numFmtId="0" fontId="9" fillId="4" borderId="1" xfId="7" applyFont="1" applyFill="1" applyBorder="1" applyAlignment="1">
      <alignment horizontal="center" wrapText="1"/>
    </xf>
    <xf numFmtId="0" fontId="9" fillId="4" borderId="1" xfId="8" applyFont="1" applyFill="1" applyBorder="1" applyAlignment="1">
      <alignment horizontal="center" wrapText="1"/>
    </xf>
    <xf numFmtId="166" fontId="9" fillId="4" borderId="1" xfId="1" applyNumberFormat="1" applyFont="1" applyFill="1" applyBorder="1" applyAlignment="1">
      <alignment horizontal="center" wrapText="1"/>
    </xf>
    <xf numFmtId="0" fontId="9" fillId="5" borderId="1" xfId="6" applyFont="1" applyFill="1" applyBorder="1" applyAlignment="1">
      <alignment horizontal="center" wrapText="1"/>
    </xf>
    <xf numFmtId="0" fontId="9" fillId="5" borderId="1" xfId="7" applyFont="1" applyFill="1" applyBorder="1" applyAlignment="1">
      <alignment horizontal="center" wrapText="1"/>
    </xf>
    <xf numFmtId="0" fontId="9" fillId="5" borderId="1" xfId="8" applyFont="1" applyFill="1" applyBorder="1" applyAlignment="1">
      <alignment horizontal="center" wrapText="1"/>
    </xf>
    <xf numFmtId="166" fontId="9" fillId="5" borderId="1" xfId="1" applyNumberFormat="1" applyFont="1" applyFill="1" applyBorder="1" applyAlignment="1">
      <alignment horizontal="center" wrapText="1"/>
    </xf>
    <xf numFmtId="0" fontId="9" fillId="6" borderId="1" xfId="6" applyFont="1" applyFill="1" applyBorder="1" applyAlignment="1">
      <alignment horizontal="center" wrapText="1"/>
    </xf>
    <xf numFmtId="0" fontId="9" fillId="6" borderId="1" xfId="7" applyFont="1" applyFill="1" applyBorder="1" applyAlignment="1">
      <alignment horizontal="center" wrapText="1"/>
    </xf>
    <xf numFmtId="0" fontId="9" fillId="6" borderId="1" xfId="8" applyFont="1" applyFill="1" applyBorder="1" applyAlignment="1">
      <alignment horizontal="center" wrapText="1"/>
    </xf>
    <xf numFmtId="166" fontId="9" fillId="6" borderId="1" xfId="1" applyNumberFormat="1" applyFont="1" applyFill="1" applyBorder="1" applyAlignment="1">
      <alignment horizontal="center" wrapText="1"/>
    </xf>
    <xf numFmtId="0" fontId="9" fillId="7" borderId="1" xfId="6" applyFont="1" applyFill="1" applyBorder="1" applyAlignment="1">
      <alignment horizontal="center" wrapText="1"/>
    </xf>
    <xf numFmtId="0" fontId="9" fillId="7" borderId="1" xfId="7" applyFont="1" applyFill="1" applyBorder="1" applyAlignment="1">
      <alignment horizontal="center" wrapText="1"/>
    </xf>
    <xf numFmtId="0" fontId="9" fillId="7" borderId="1" xfId="8" applyFont="1" applyFill="1" applyBorder="1" applyAlignment="1">
      <alignment horizontal="center" wrapText="1"/>
    </xf>
    <xf numFmtId="166" fontId="9" fillId="7" borderId="1" xfId="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6" fontId="8" fillId="0" borderId="0" xfId="1" applyNumberFormat="1" applyFont="1" applyAlignment="1">
      <alignment horizontal="center"/>
    </xf>
    <xf numFmtId="0" fontId="5" fillId="8" borderId="1" xfId="0" applyFont="1" applyFill="1" applyBorder="1"/>
    <xf numFmtId="0" fontId="6" fillId="8" borderId="1" xfId="10" applyFont="1" applyFill="1" applyBorder="1" applyAlignment="1">
      <alignment horizontal="left" vertical="top" wrapText="1"/>
    </xf>
    <xf numFmtId="0" fontId="6" fillId="8" borderId="1" xfId="16" applyFont="1" applyFill="1" applyBorder="1" applyAlignment="1">
      <alignment horizontal="left" vertical="top" wrapText="1"/>
    </xf>
    <xf numFmtId="166" fontId="6" fillId="8" borderId="1" xfId="1" applyNumberFormat="1" applyFont="1" applyFill="1" applyBorder="1" applyAlignment="1">
      <alignment horizontal="left" vertical="top" wrapText="1"/>
    </xf>
    <xf numFmtId="0" fontId="6" fillId="8" borderId="1" xfId="3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0" fontId="6" fillId="2" borderId="1" xfId="10" applyNumberFormat="1" applyFont="1" applyFill="1" applyBorder="1" applyAlignment="1">
      <alignment horizontal="center" vertical="top" wrapText="1"/>
    </xf>
    <xf numFmtId="43" fontId="6" fillId="2" borderId="1" xfId="1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/>
    </xf>
    <xf numFmtId="166" fontId="9" fillId="8" borderId="1" xfId="1" applyNumberFormat="1" applyFont="1" applyFill="1" applyBorder="1" applyAlignment="1">
      <alignment horizontal="center" vertical="top" wrapText="1"/>
    </xf>
    <xf numFmtId="0" fontId="9" fillId="8" borderId="1" xfId="3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2" borderId="2" xfId="16" applyFont="1" applyFill="1" applyBorder="1" applyAlignment="1">
      <alignment horizontal="left" vertical="top" wrapText="1"/>
    </xf>
    <xf numFmtId="10" fontId="6" fillId="2" borderId="2" xfId="10" applyNumberFormat="1" applyFont="1" applyFill="1" applyBorder="1" applyAlignment="1">
      <alignment horizontal="center" vertical="top" wrapText="1"/>
    </xf>
    <xf numFmtId="165" fontId="7" fillId="4" borderId="2" xfId="19" applyNumberFormat="1" applyFont="1" applyFill="1" applyBorder="1" applyAlignment="1">
      <alignment horizontal="center" vertical="top"/>
    </xf>
    <xf numFmtId="165" fontId="7" fillId="4" borderId="2" xfId="20" applyNumberFormat="1" applyFont="1" applyFill="1" applyBorder="1" applyAlignment="1">
      <alignment horizontal="center" vertical="top"/>
    </xf>
    <xf numFmtId="166" fontId="7" fillId="4" borderId="2" xfId="1" applyNumberFormat="1" applyFont="1" applyFill="1" applyBorder="1" applyAlignment="1">
      <alignment horizontal="center" vertical="top"/>
    </xf>
    <xf numFmtId="165" fontId="7" fillId="5" borderId="2" xfId="20" applyNumberFormat="1" applyFont="1" applyFill="1" applyBorder="1" applyAlignment="1">
      <alignment horizontal="center" vertical="top"/>
    </xf>
    <xf numFmtId="164" fontId="7" fillId="5" borderId="2" xfId="26" applyNumberFormat="1" applyFont="1" applyFill="1" applyBorder="1" applyAlignment="1">
      <alignment horizontal="center" vertical="top"/>
    </xf>
    <xf numFmtId="165" fontId="7" fillId="6" borderId="2" xfId="19" applyNumberFormat="1" applyFont="1" applyFill="1" applyBorder="1" applyAlignment="1">
      <alignment horizontal="center" vertical="top"/>
    </xf>
    <xf numFmtId="165" fontId="7" fillId="6" borderId="2" xfId="20" applyNumberFormat="1" applyFont="1" applyFill="1" applyBorder="1" applyAlignment="1">
      <alignment horizontal="center" vertical="top"/>
    </xf>
    <xf numFmtId="166" fontId="7" fillId="6" borderId="2" xfId="1" applyNumberFormat="1" applyFont="1" applyFill="1" applyBorder="1" applyAlignment="1">
      <alignment horizontal="center" vertical="top"/>
    </xf>
    <xf numFmtId="165" fontId="7" fillId="7" borderId="2" xfId="18" applyNumberFormat="1" applyFont="1" applyFill="1" applyBorder="1" applyAlignment="1">
      <alignment horizontal="center" vertical="top"/>
    </xf>
    <xf numFmtId="165" fontId="7" fillId="7" borderId="2" xfId="19" applyNumberFormat="1" applyFont="1" applyFill="1" applyBorder="1" applyAlignment="1">
      <alignment horizontal="center" vertical="top"/>
    </xf>
    <xf numFmtId="165" fontId="7" fillId="7" borderId="2" xfId="20" applyNumberFormat="1" applyFont="1" applyFill="1" applyBorder="1" applyAlignment="1">
      <alignment horizontal="center" vertical="top"/>
    </xf>
    <xf numFmtId="166" fontId="7" fillId="7" borderId="2" xfId="1" applyNumberFormat="1" applyFont="1" applyFill="1" applyBorder="1" applyAlignment="1">
      <alignment horizontal="center" vertical="top"/>
    </xf>
    <xf numFmtId="0" fontId="8" fillId="0" borderId="3" xfId="0" applyFont="1" applyBorder="1"/>
    <xf numFmtId="0" fontId="6" fillId="2" borderId="6" xfId="16" applyFont="1" applyFill="1" applyBorder="1" applyAlignment="1">
      <alignment horizontal="left" vertical="top" wrapText="1"/>
    </xf>
    <xf numFmtId="10" fontId="6" fillId="2" borderId="6" xfId="10" applyNumberFormat="1" applyFont="1" applyFill="1" applyBorder="1" applyAlignment="1">
      <alignment horizontal="center" vertical="top" wrapText="1"/>
    </xf>
    <xf numFmtId="10" fontId="6" fillId="2" borderId="8" xfId="10" applyNumberFormat="1" applyFont="1" applyFill="1" applyBorder="1" applyAlignment="1">
      <alignment horizontal="center" vertical="top" wrapText="1"/>
    </xf>
    <xf numFmtId="10" fontId="6" fillId="2" borderId="7" xfId="10" applyNumberFormat="1" applyFont="1" applyFill="1" applyBorder="1" applyAlignment="1">
      <alignment horizontal="center" vertical="top" wrapText="1"/>
    </xf>
    <xf numFmtId="165" fontId="7" fillId="4" borderId="7" xfId="18" applyNumberFormat="1" applyFont="1" applyFill="1" applyBorder="1" applyAlignment="1">
      <alignment horizontal="center" vertical="top"/>
    </xf>
    <xf numFmtId="165" fontId="7" fillId="4" borderId="6" xfId="19" applyNumberFormat="1" applyFont="1" applyFill="1" applyBorder="1" applyAlignment="1">
      <alignment horizontal="center" vertical="top"/>
    </xf>
    <xf numFmtId="165" fontId="7" fillId="4" borderId="6" xfId="20" applyNumberFormat="1" applyFont="1" applyFill="1" applyBorder="1" applyAlignment="1">
      <alignment horizontal="center" vertical="top"/>
    </xf>
    <xf numFmtId="166" fontId="7" fillId="4" borderId="8" xfId="1" applyNumberFormat="1" applyFont="1" applyFill="1" applyBorder="1" applyAlignment="1">
      <alignment horizontal="center" vertical="top"/>
    </xf>
    <xf numFmtId="166" fontId="7" fillId="4" borderId="7" xfId="1" applyNumberFormat="1" applyFont="1" applyFill="1" applyBorder="1" applyAlignment="1">
      <alignment horizontal="center" vertical="top"/>
    </xf>
    <xf numFmtId="165" fontId="7" fillId="5" borderId="7" xfId="19" applyNumberFormat="1" applyFont="1" applyFill="1" applyBorder="1" applyAlignment="1">
      <alignment horizontal="center" vertical="top"/>
    </xf>
    <xf numFmtId="165" fontId="7" fillId="5" borderId="6" xfId="20" applyNumberFormat="1" applyFont="1" applyFill="1" applyBorder="1" applyAlignment="1">
      <alignment horizontal="center" vertical="top"/>
    </xf>
    <xf numFmtId="165" fontId="7" fillId="5" borderId="8" xfId="20" applyNumberFormat="1" applyFont="1" applyFill="1" applyBorder="1" applyAlignment="1">
      <alignment horizontal="center" vertical="top"/>
    </xf>
    <xf numFmtId="165" fontId="7" fillId="5" borderId="7" xfId="20" applyNumberFormat="1" applyFont="1" applyFill="1" applyBorder="1" applyAlignment="1">
      <alignment horizontal="center" vertical="top"/>
    </xf>
    <xf numFmtId="164" fontId="7" fillId="5" borderId="6" xfId="26" applyNumberFormat="1" applyFont="1" applyFill="1" applyBorder="1" applyAlignment="1">
      <alignment horizontal="center" vertical="top"/>
    </xf>
    <xf numFmtId="165" fontId="7" fillId="6" borderId="6" xfId="19" applyNumberFormat="1" applyFont="1" applyFill="1" applyBorder="1" applyAlignment="1">
      <alignment horizontal="center" vertical="top"/>
    </xf>
    <xf numFmtId="165" fontId="7" fillId="6" borderId="8" xfId="20" applyNumberFormat="1" applyFont="1" applyFill="1" applyBorder="1" applyAlignment="1">
      <alignment horizontal="center" vertical="top"/>
    </xf>
    <xf numFmtId="165" fontId="7" fillId="6" borderId="7" xfId="20" applyNumberFormat="1" applyFont="1" applyFill="1" applyBorder="1" applyAlignment="1">
      <alignment horizontal="center" vertical="top"/>
    </xf>
    <xf numFmtId="165" fontId="7" fillId="6" borderId="8" xfId="19" applyNumberFormat="1" applyFont="1" applyFill="1" applyBorder="1" applyAlignment="1">
      <alignment horizontal="center" vertical="top"/>
    </xf>
    <xf numFmtId="165" fontId="7" fillId="6" borderId="7" xfId="19" applyNumberFormat="1" applyFont="1" applyFill="1" applyBorder="1" applyAlignment="1">
      <alignment horizontal="center" vertical="top"/>
    </xf>
    <xf numFmtId="165" fontId="7" fillId="6" borderId="6" xfId="20" applyNumberFormat="1" applyFont="1" applyFill="1" applyBorder="1" applyAlignment="1">
      <alignment horizontal="center" vertical="top"/>
    </xf>
    <xf numFmtId="166" fontId="7" fillId="6" borderId="6" xfId="1" applyNumberFormat="1" applyFont="1" applyFill="1" applyBorder="1" applyAlignment="1">
      <alignment horizontal="center" vertical="top"/>
    </xf>
    <xf numFmtId="165" fontId="7" fillId="7" borderId="6" xfId="18" applyNumberFormat="1" applyFont="1" applyFill="1" applyBorder="1" applyAlignment="1">
      <alignment horizontal="center" vertical="top"/>
    </xf>
    <xf numFmtId="165" fontId="7" fillId="7" borderId="6" xfId="19" applyNumberFormat="1" applyFont="1" applyFill="1" applyBorder="1" applyAlignment="1">
      <alignment horizontal="center" vertical="top"/>
    </xf>
    <xf numFmtId="165" fontId="7" fillId="7" borderId="8" xfId="20" applyNumberFormat="1" applyFont="1" applyFill="1" applyBorder="1" applyAlignment="1">
      <alignment horizontal="center" vertical="top"/>
    </xf>
    <xf numFmtId="165" fontId="7" fillId="7" borderId="7" xfId="20" applyNumberFormat="1" applyFont="1" applyFill="1" applyBorder="1" applyAlignment="1">
      <alignment horizontal="center" vertical="top"/>
    </xf>
    <xf numFmtId="165" fontId="7" fillId="7" borderId="8" xfId="19" applyNumberFormat="1" applyFont="1" applyFill="1" applyBorder="1" applyAlignment="1">
      <alignment horizontal="center" vertical="top"/>
    </xf>
    <xf numFmtId="165" fontId="7" fillId="7" borderId="7" xfId="19" applyNumberFormat="1" applyFont="1" applyFill="1" applyBorder="1" applyAlignment="1">
      <alignment horizontal="center" vertical="top"/>
    </xf>
    <xf numFmtId="166" fontId="7" fillId="7" borderId="8" xfId="1" applyNumberFormat="1" applyFont="1" applyFill="1" applyBorder="1" applyAlignment="1">
      <alignment horizontal="center" vertical="top"/>
    </xf>
    <xf numFmtId="166" fontId="7" fillId="7" borderId="7" xfId="1" applyNumberFormat="1" applyFont="1" applyFill="1" applyBorder="1" applyAlignment="1">
      <alignment horizontal="center" vertical="top"/>
    </xf>
    <xf numFmtId="166" fontId="7" fillId="4" borderId="6" xfId="1" applyNumberFormat="1" applyFont="1" applyFill="1" applyBorder="1" applyAlignment="1">
      <alignment horizontal="center" vertical="top"/>
    </xf>
    <xf numFmtId="164" fontId="7" fillId="5" borderId="8" xfId="26" applyNumberFormat="1" applyFont="1" applyFill="1" applyBorder="1" applyAlignment="1">
      <alignment horizontal="center" vertical="top"/>
    </xf>
    <xf numFmtId="164" fontId="7" fillId="5" borderId="7" xfId="26" applyNumberFormat="1" applyFont="1" applyFill="1" applyBorder="1" applyAlignment="1">
      <alignment horizontal="center" vertical="top"/>
    </xf>
    <xf numFmtId="166" fontId="7" fillId="7" borderId="6" xfId="1" applyNumberFormat="1" applyFont="1" applyFill="1" applyBorder="1" applyAlignment="1">
      <alignment horizontal="center" vertical="top"/>
    </xf>
    <xf numFmtId="165" fontId="7" fillId="7" borderId="6" xfId="20" applyNumberFormat="1" applyFont="1" applyFill="1" applyBorder="1" applyAlignment="1">
      <alignment horizontal="center" vertical="top"/>
    </xf>
    <xf numFmtId="165" fontId="7" fillId="7" borderId="8" xfId="18" applyNumberFormat="1" applyFont="1" applyFill="1" applyBorder="1" applyAlignment="1">
      <alignment horizontal="center" vertical="top"/>
    </xf>
    <xf numFmtId="165" fontId="7" fillId="7" borderId="9" xfId="18" applyNumberFormat="1" applyFont="1" applyFill="1" applyBorder="1" applyAlignment="1">
      <alignment horizontal="center" vertical="top"/>
    </xf>
    <xf numFmtId="166" fontId="7" fillId="6" borderId="8" xfId="1" applyNumberFormat="1" applyFont="1" applyFill="1" applyBorder="1" applyAlignment="1">
      <alignment horizontal="center" vertical="top"/>
    </xf>
    <xf numFmtId="166" fontId="7" fillId="6" borderId="10" xfId="1" applyNumberFormat="1" applyFont="1" applyFill="1" applyBorder="1" applyAlignment="1">
      <alignment horizontal="center" vertical="top"/>
    </xf>
    <xf numFmtId="165" fontId="7" fillId="9" borderId="1" xfId="18" applyNumberFormat="1" applyFont="1" applyFill="1" applyBorder="1" applyAlignment="1">
      <alignment horizontal="center" vertical="top"/>
    </xf>
    <xf numFmtId="165" fontId="7" fillId="9" borderId="1" xfId="19" applyNumberFormat="1" applyFont="1" applyFill="1" applyBorder="1" applyAlignment="1">
      <alignment horizontal="center" vertical="top"/>
    </xf>
    <xf numFmtId="165" fontId="7" fillId="9" borderId="1" xfId="20" applyNumberFormat="1" applyFont="1" applyFill="1" applyBorder="1" applyAlignment="1">
      <alignment horizontal="center" vertical="top"/>
    </xf>
    <xf numFmtId="0" fontId="8" fillId="9" borderId="0" xfId="0" applyFont="1" applyFill="1"/>
    <xf numFmtId="164" fontId="7" fillId="10" borderId="1" xfId="26" applyNumberFormat="1" applyFont="1" applyFill="1" applyBorder="1" applyAlignment="1">
      <alignment horizontal="center" vertical="top"/>
    </xf>
    <xf numFmtId="0" fontId="8" fillId="10" borderId="0" xfId="0" applyFont="1" applyFill="1"/>
    <xf numFmtId="0" fontId="6" fillId="11" borderId="1" xfId="16" applyFont="1" applyFill="1" applyBorder="1" applyAlignment="1">
      <alignment horizontal="left" vertical="top" wrapText="1"/>
    </xf>
    <xf numFmtId="10" fontId="6" fillId="11" borderId="1" xfId="10" applyNumberFormat="1" applyFont="1" applyFill="1" applyBorder="1" applyAlignment="1">
      <alignment horizontal="center" vertical="top" wrapText="1"/>
    </xf>
    <xf numFmtId="164" fontId="7" fillId="11" borderId="1" xfId="26" applyNumberFormat="1" applyFont="1" applyFill="1" applyBorder="1" applyAlignment="1">
      <alignment horizontal="center" vertical="top"/>
    </xf>
    <xf numFmtId="0" fontId="8" fillId="11" borderId="0" xfId="0" applyFont="1" applyFill="1"/>
    <xf numFmtId="0" fontId="6" fillId="11" borderId="1" xfId="10" applyFont="1" applyFill="1" applyBorder="1" applyAlignment="1">
      <alignment horizontal="left" vertical="top" wrapText="1"/>
    </xf>
    <xf numFmtId="164" fontId="7" fillId="11" borderId="1" xfId="15" applyNumberFormat="1" applyFont="1" applyFill="1" applyBorder="1" applyAlignment="1">
      <alignment horizontal="center" vertical="top"/>
    </xf>
    <xf numFmtId="165" fontId="7" fillId="12" borderId="1" xfId="18" applyNumberFormat="1" applyFont="1" applyFill="1" applyBorder="1" applyAlignment="1">
      <alignment horizontal="center" vertical="top"/>
    </xf>
    <xf numFmtId="165" fontId="7" fillId="12" borderId="1" xfId="19" applyNumberFormat="1" applyFont="1" applyFill="1" applyBorder="1" applyAlignment="1">
      <alignment horizontal="center" vertical="top"/>
    </xf>
    <xf numFmtId="165" fontId="7" fillId="9" borderId="7" xfId="18" applyNumberFormat="1" applyFont="1" applyFill="1" applyBorder="1" applyAlignment="1">
      <alignment horizontal="center" vertical="top"/>
    </xf>
    <xf numFmtId="165" fontId="7" fillId="12" borderId="2" xfId="19" applyNumberFormat="1" applyFont="1" applyFill="1" applyBorder="1" applyAlignment="1">
      <alignment horizontal="center" vertical="top"/>
    </xf>
    <xf numFmtId="165" fontId="7" fillId="12" borderId="1" xfId="20" applyNumberFormat="1" applyFont="1" applyFill="1" applyBorder="1" applyAlignment="1">
      <alignment horizontal="center" vertical="top"/>
    </xf>
    <xf numFmtId="165" fontId="7" fillId="9" borderId="2" xfId="20" applyNumberFormat="1" applyFont="1" applyFill="1" applyBorder="1" applyAlignment="1">
      <alignment horizontal="center" vertical="top"/>
    </xf>
    <xf numFmtId="165" fontId="7" fillId="9" borderId="7" xfId="20" applyNumberFormat="1" applyFont="1" applyFill="1" applyBorder="1" applyAlignment="1">
      <alignment horizontal="center" vertical="top"/>
    </xf>
    <xf numFmtId="165" fontId="7" fillId="12" borderId="7" xfId="19" applyNumberFormat="1" applyFont="1" applyFill="1" applyBorder="1" applyAlignment="1">
      <alignment horizontal="center" vertical="top"/>
    </xf>
    <xf numFmtId="10" fontId="6" fillId="8" borderId="1" xfId="10" applyNumberFormat="1" applyFont="1" applyFill="1" applyBorder="1" applyAlignment="1">
      <alignment horizontal="center" vertical="top" wrapText="1"/>
    </xf>
    <xf numFmtId="10" fontId="6" fillId="8" borderId="4" xfId="10" applyNumberFormat="1" applyFont="1" applyFill="1" applyBorder="1" applyAlignment="1">
      <alignment horizontal="center" vertical="top" wrapText="1"/>
    </xf>
    <xf numFmtId="10" fontId="6" fillId="8" borderId="5" xfId="10" applyNumberFormat="1" applyFont="1" applyFill="1" applyBorder="1" applyAlignment="1">
      <alignment horizontal="center" vertical="top" wrapText="1"/>
    </xf>
    <xf numFmtId="165" fontId="7" fillId="9" borderId="1" xfId="28" applyNumberFormat="1" applyFont="1" applyFill="1" applyBorder="1" applyAlignment="1">
      <alignment horizontal="center" vertical="top"/>
    </xf>
    <xf numFmtId="165" fontId="7" fillId="12" borderId="1" xfId="29" applyNumberFormat="1" applyFont="1" applyFill="1" applyBorder="1" applyAlignment="1">
      <alignment horizontal="center" vertical="top"/>
    </xf>
    <xf numFmtId="165" fontId="7" fillId="12" borderId="1" xfId="28" applyNumberFormat="1" applyFont="1" applyFill="1" applyBorder="1" applyAlignment="1">
      <alignment horizontal="center" vertical="top"/>
    </xf>
    <xf numFmtId="165" fontId="7" fillId="9" borderId="1" xfId="29" applyNumberFormat="1" applyFont="1" applyFill="1" applyBorder="1" applyAlignment="1">
      <alignment horizontal="center" vertical="top"/>
    </xf>
    <xf numFmtId="0" fontId="8" fillId="7" borderId="0" xfId="0" applyFont="1" applyFill="1" applyAlignment="1">
      <alignment horizontal="center"/>
    </xf>
    <xf numFmtId="166" fontId="8" fillId="7" borderId="0" xfId="1" applyNumberFormat="1" applyFont="1" applyFill="1" applyAlignment="1">
      <alignment horizontal="center"/>
    </xf>
    <xf numFmtId="0" fontId="8" fillId="0" borderId="0" xfId="0" applyFont="1" applyFill="1"/>
    <xf numFmtId="165" fontId="7" fillId="12" borderId="8" xfId="18" applyNumberFormat="1" applyFont="1" applyFill="1" applyBorder="1" applyAlignment="1">
      <alignment horizontal="center" vertical="top"/>
    </xf>
    <xf numFmtId="165" fontId="7" fillId="9" borderId="8" xfId="18" applyNumberFormat="1" applyFont="1" applyFill="1" applyBorder="1" applyAlignment="1">
      <alignment horizontal="center" vertical="top"/>
    </xf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9" borderId="14" xfId="0" applyFont="1" applyFill="1" applyBorder="1" applyAlignment="1">
      <alignment horizontal="center"/>
    </xf>
    <xf numFmtId="0" fontId="5" fillId="0" borderId="15" xfId="0" applyFont="1" applyBorder="1"/>
    <xf numFmtId="0" fontId="5" fillId="12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5" fontId="7" fillId="9" borderId="6" xfId="19" applyNumberFormat="1" applyFont="1" applyFill="1" applyBorder="1" applyAlignment="1">
      <alignment horizontal="center" vertical="top"/>
    </xf>
    <xf numFmtId="165" fontId="7" fillId="12" borderId="6" xfId="20" applyNumberFormat="1" applyFont="1" applyFill="1" applyBorder="1" applyAlignment="1">
      <alignment horizontal="center" vertical="top"/>
    </xf>
    <xf numFmtId="165" fontId="7" fillId="12" borderId="8" xfId="20" applyNumberFormat="1" applyFont="1" applyFill="1" applyBorder="1" applyAlignment="1">
      <alignment horizontal="center" vertical="top"/>
    </xf>
    <xf numFmtId="165" fontId="7" fillId="12" borderId="8" xfId="19" applyNumberFormat="1" applyFont="1" applyFill="1" applyBorder="1" applyAlignment="1">
      <alignment horizontal="center" vertical="top"/>
    </xf>
    <xf numFmtId="165" fontId="7" fillId="9" borderId="8" xfId="20" applyNumberFormat="1" applyFont="1" applyFill="1" applyBorder="1" applyAlignment="1">
      <alignment horizontal="center" vertical="top"/>
    </xf>
    <xf numFmtId="165" fontId="7" fillId="9" borderId="6" xfId="20" applyNumberFormat="1" applyFont="1" applyFill="1" applyBorder="1" applyAlignment="1">
      <alignment horizontal="center" vertical="top"/>
    </xf>
    <xf numFmtId="165" fontId="7" fillId="9" borderId="2" xfId="18" applyNumberFormat="1" applyFont="1" applyFill="1" applyBorder="1" applyAlignment="1">
      <alignment horizontal="center" vertical="top"/>
    </xf>
    <xf numFmtId="165" fontId="7" fillId="9" borderId="6" xfId="18" applyNumberFormat="1" applyFont="1" applyFill="1" applyBorder="1" applyAlignment="1">
      <alignment horizontal="center" vertical="top"/>
    </xf>
    <xf numFmtId="165" fontId="7" fillId="9" borderId="8" xfId="19" applyNumberFormat="1" applyFont="1" applyFill="1" applyBorder="1" applyAlignment="1">
      <alignment horizontal="center" vertical="top"/>
    </xf>
    <xf numFmtId="165" fontId="7" fillId="9" borderId="1" xfId="27" applyNumberFormat="1" applyFont="1" applyFill="1" applyBorder="1" applyAlignment="1">
      <alignment horizontal="center" vertical="top"/>
    </xf>
    <xf numFmtId="0" fontId="5" fillId="0" borderId="0" xfId="0" applyFont="1" applyFill="1"/>
    <xf numFmtId="0" fontId="8" fillId="0" borderId="3" xfId="0" applyFont="1" applyFill="1" applyBorder="1"/>
    <xf numFmtId="166" fontId="8" fillId="0" borderId="0" xfId="1" applyNumberFormat="1" applyFont="1" applyFill="1"/>
    <xf numFmtId="0" fontId="6" fillId="4" borderId="1" xfId="2" applyFont="1" applyFill="1" applyBorder="1" applyAlignment="1">
      <alignment horizontal="center" wrapText="1"/>
    </xf>
    <xf numFmtId="0" fontId="6" fillId="4" borderId="1" xfId="3" applyFont="1" applyFill="1" applyBorder="1" applyAlignment="1">
      <alignment horizontal="center" wrapText="1"/>
    </xf>
    <xf numFmtId="0" fontId="6" fillId="4" borderId="1" xfId="4" applyFont="1" applyFill="1" applyBorder="1" applyAlignment="1">
      <alignment horizontal="center" wrapText="1"/>
    </xf>
    <xf numFmtId="166" fontId="6" fillId="4" borderId="1" xfId="1" applyNumberFormat="1" applyFont="1" applyFill="1" applyBorder="1" applyAlignment="1">
      <alignment horizontal="center" wrapText="1"/>
    </xf>
    <xf numFmtId="166" fontId="6" fillId="7" borderId="1" xfId="1" applyNumberFormat="1" applyFont="1" applyFill="1" applyBorder="1" applyAlignment="1">
      <alignment horizontal="center" wrapText="1"/>
    </xf>
    <xf numFmtId="0" fontId="6" fillId="6" borderId="1" xfId="2" applyFont="1" applyFill="1" applyBorder="1" applyAlignment="1">
      <alignment horizontal="center" wrapText="1"/>
    </xf>
    <xf numFmtId="0" fontId="6" fillId="6" borderId="1" xfId="3" applyFont="1" applyFill="1" applyBorder="1" applyAlignment="1">
      <alignment horizontal="center" wrapText="1"/>
    </xf>
    <xf numFmtId="0" fontId="6" fillId="6" borderId="1" xfId="4" applyFont="1" applyFill="1" applyBorder="1" applyAlignment="1">
      <alignment horizontal="center" wrapText="1"/>
    </xf>
    <xf numFmtId="166" fontId="6" fillId="6" borderId="1" xfId="1" applyNumberFormat="1" applyFont="1" applyFill="1" applyBorder="1" applyAlignment="1">
      <alignment horizontal="center" wrapText="1"/>
    </xf>
    <xf numFmtId="0" fontId="6" fillId="7" borderId="1" xfId="2" applyFont="1" applyFill="1" applyBorder="1" applyAlignment="1">
      <alignment horizontal="center" wrapText="1"/>
    </xf>
    <xf numFmtId="0" fontId="6" fillId="7" borderId="1" xfId="3" applyFont="1" applyFill="1" applyBorder="1" applyAlignment="1">
      <alignment horizontal="center" wrapText="1"/>
    </xf>
    <xf numFmtId="0" fontId="6" fillId="7" borderId="1" xfId="4" applyFont="1" applyFill="1" applyBorder="1" applyAlignment="1">
      <alignment horizontal="center" wrapText="1"/>
    </xf>
    <xf numFmtId="0" fontId="6" fillId="5" borderId="1" xfId="2" applyFont="1" applyFill="1" applyBorder="1" applyAlignment="1">
      <alignment horizontal="center" wrapText="1"/>
    </xf>
    <xf numFmtId="0" fontId="6" fillId="5" borderId="1" xfId="3" applyFont="1" applyFill="1" applyBorder="1" applyAlignment="1">
      <alignment horizontal="center" wrapText="1"/>
    </xf>
    <xf numFmtId="0" fontId="6" fillId="5" borderId="1" xfId="4" applyFont="1" applyFill="1" applyBorder="1" applyAlignment="1">
      <alignment horizontal="center" wrapText="1"/>
    </xf>
    <xf numFmtId="0" fontId="6" fillId="5" borderId="1" xfId="5" applyFont="1" applyFill="1" applyBorder="1" applyAlignment="1">
      <alignment horizontal="center" wrapText="1"/>
    </xf>
    <xf numFmtId="0" fontId="6" fillId="5" borderId="1" xfId="9" applyFont="1" applyFill="1" applyBorder="1" applyAlignment="1">
      <alignment horizontal="center" wrapText="1"/>
    </xf>
  </cellXfs>
  <cellStyles count="33">
    <cellStyle name="Comma" xfId="1" builtinId="3"/>
    <cellStyle name="Normal" xfId="0" builtinId="0"/>
    <cellStyle name="style1623271193387" xfId="22" xr:uid="{D1227283-7E94-424E-861E-D582E0A14BFE}"/>
    <cellStyle name="style1623271193710" xfId="2" xr:uid="{A896D097-366C-7242-88BD-C1ECAC586214}"/>
    <cellStyle name="style1623271193756" xfId="4" xr:uid="{6DF4C7C3-995D-0C4E-BBE5-7A6283A1A687}"/>
    <cellStyle name="style1623271193808" xfId="5" xr:uid="{21C1272C-63DB-994B-BF1E-920D92D8867F}"/>
    <cellStyle name="style1623271194032" xfId="6" xr:uid="{854CB8E8-706D-F34B-B0F2-14F96C6959F0}"/>
    <cellStyle name="style1623271194075" xfId="7" xr:uid="{9C22C816-D175-6D45-A29F-3B0041D3C541}"/>
    <cellStyle name="style1623271194133" xfId="8" xr:uid="{56B888CE-4DCC-054E-9EE8-8B49B05610FA}"/>
    <cellStyle name="style1623271194175" xfId="9" xr:uid="{C515DBDD-1416-1C4E-925B-FB18E0484EF2}"/>
    <cellStyle name="style1623271194304" xfId="12" xr:uid="{28C1CBB7-B9A2-A741-B946-37726166A7A8}"/>
    <cellStyle name="style1623271194378" xfId="14" xr:uid="{D34FCA82-CCF2-984D-8E0D-D209DE9C8C75}"/>
    <cellStyle name="style1623271194446" xfId="23" xr:uid="{83FCA83B-63BA-D540-BC61-96DE04935DA4}"/>
    <cellStyle name="style1623271194525" xfId="25" xr:uid="{7B509195-C0CC-A949-B9AC-76FDF0DA8418}"/>
    <cellStyle name="style1623271194629" xfId="28" xr:uid="{00A5321A-9434-2B4C-AF64-57E7C13A3866}"/>
    <cellStyle name="style1623271194709" xfId="30" xr:uid="{B4F13692-7D01-4E42-994E-5A2B1EFA6D3E}"/>
    <cellStyle name="style1623271194754" xfId="3" xr:uid="{5B4E5982-A2BE-0846-AEC4-099CF767FE47}"/>
    <cellStyle name="style1623271195046" xfId="16" xr:uid="{9EF336BE-3DD3-8446-8E95-F198A5E6DFB1}"/>
    <cellStyle name="style1623271195096" xfId="10" xr:uid="{097F9101-3385-5749-A7B4-0A3D80FF77C3}"/>
    <cellStyle name="style1623271195150" xfId="11" xr:uid="{FEA63DC4-64AC-6443-B0B3-673E209739B1}"/>
    <cellStyle name="style1623271195205" xfId="17" xr:uid="{97E90383-9FD2-8747-B191-F52C6FDFF15C}"/>
    <cellStyle name="style1623271195245" xfId="31" xr:uid="{535CAE15-19BD-2646-B268-9F1DB030A7E9}"/>
    <cellStyle name="style1623271195322" xfId="32" xr:uid="{6524EC7E-E53E-3B45-8F81-A34F30F9B40E}"/>
    <cellStyle name="style1623271195366" xfId="13" xr:uid="{4A6CDC7E-F647-184B-A781-D771833737F5}"/>
    <cellStyle name="style1623271195393" xfId="15" xr:uid="{8C4244D4-32DF-2C4D-BA60-F9EBCD44A0E6}"/>
    <cellStyle name="style1623271195429" xfId="18" xr:uid="{4DC1E524-BD70-BB49-84AE-27BA4FE3FF60}"/>
    <cellStyle name="style1623271195482" xfId="19" xr:uid="{E4A7805A-A5D5-DE41-A489-B5A4EEB91ED8}"/>
    <cellStyle name="style1623271195521" xfId="20" xr:uid="{624C69FE-B5CD-864C-8A2B-17644581ECCF}"/>
    <cellStyle name="style1623271195567" xfId="21" xr:uid="{6E9BEA38-27D0-494E-BFD7-524432D73D8D}"/>
    <cellStyle name="style1623271195621" xfId="24" xr:uid="{CEEAA9FA-564D-0F46-BCA5-2360D3E6EABB}"/>
    <cellStyle name="style1623271195652" xfId="26" xr:uid="{3330382E-2A70-A64D-9D1A-FC20CDC87CAC}"/>
    <cellStyle name="style1623271195781" xfId="27" xr:uid="{9DFE6B8F-BED8-0B46-BB21-7594253FEE1B}"/>
    <cellStyle name="style1623271195818" xfId="29" xr:uid="{1C819E91-4568-0C43-AF16-29DEBEA72FB2}"/>
  </cellStyles>
  <dxfs count="3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7537-A156-604B-93AC-22D8A846B52C}">
  <dimension ref="A1:RG146"/>
  <sheetViews>
    <sheetView tabSelected="1" zoomScale="70" zoomScaleNormal="70" workbookViewId="0">
      <pane xSplit="1" topLeftCell="G1" activePane="topRight" state="frozen"/>
      <selection pane="topRight" activeCell="P116" sqref="P116"/>
    </sheetView>
  </sheetViews>
  <sheetFormatPr defaultColWidth="10.83203125" defaultRowHeight="18" x14ac:dyDescent="0.4"/>
  <cols>
    <col min="1" max="1" width="37" style="22" bestFit="1" customWidth="1"/>
    <col min="2" max="2" width="25.33203125" style="103" hidden="1" customWidth="1"/>
    <col min="3" max="3" width="21.6640625" style="103" hidden="1" customWidth="1"/>
    <col min="4" max="4" width="22.83203125" style="103" hidden="1" customWidth="1"/>
    <col min="5" max="5" width="21" style="103" hidden="1" customWidth="1"/>
    <col min="6" max="6" width="17.1640625" style="103" hidden="1" customWidth="1"/>
    <col min="7" max="8" width="9.6640625" style="89" customWidth="1"/>
    <col min="9" max="9" width="9.83203125" style="89" customWidth="1"/>
    <col min="10" max="10" width="9.5" style="89" customWidth="1"/>
    <col min="11" max="11" width="11.1640625" style="89" customWidth="1"/>
    <col min="12" max="12" width="10.6640625" style="89" customWidth="1"/>
    <col min="13" max="13" width="8.6640625" style="89" customWidth="1"/>
    <col min="14" max="14" width="10.1640625" style="89" customWidth="1"/>
    <col min="15" max="15" width="10.6640625" style="90" customWidth="1"/>
    <col min="16" max="16" width="10.5" style="89" bestFit="1" customWidth="1"/>
    <col min="17" max="17" width="12" style="89" customWidth="1"/>
    <col min="18" max="18" width="10.5" style="89" bestFit="1" customWidth="1"/>
    <col min="19" max="19" width="9.33203125" style="89" customWidth="1"/>
    <col min="20" max="20" width="10.6640625" style="89" customWidth="1"/>
    <col min="21" max="21" width="9.83203125" style="89" customWidth="1"/>
    <col min="22" max="22" width="10.83203125" style="89" customWidth="1"/>
    <col min="23" max="23" width="11.5" style="89" customWidth="1"/>
    <col min="24" max="24" width="9.1640625" style="89" customWidth="1"/>
    <col min="25" max="25" width="11.33203125" style="89" bestFit="1" customWidth="1"/>
    <col min="26" max="26" width="9.33203125" style="89" customWidth="1"/>
    <col min="27" max="27" width="8.33203125" style="89" customWidth="1"/>
    <col min="28" max="28" width="10" style="89" customWidth="1"/>
    <col min="29" max="29" width="10.83203125" style="89" customWidth="1"/>
    <col min="30" max="30" width="11" style="89" customWidth="1"/>
    <col min="31" max="31" width="10.83203125" style="89"/>
    <col min="32" max="32" width="11" style="89" customWidth="1"/>
    <col min="33" max="33" width="9.33203125" style="90" customWidth="1"/>
    <col min="34" max="34" width="17.5" style="89" customWidth="1"/>
    <col min="35" max="35" width="10.1640625" style="89" customWidth="1"/>
    <col min="36" max="36" width="10.33203125" style="89" customWidth="1"/>
    <col min="37" max="37" width="9.33203125" style="89" customWidth="1"/>
    <col min="38" max="38" width="10.83203125" style="89" customWidth="1"/>
    <col min="39" max="39" width="11.1640625" style="89" customWidth="1"/>
    <col min="40" max="40" width="8.1640625" style="89" customWidth="1"/>
    <col min="41" max="41" width="9.1640625" style="89" customWidth="1"/>
    <col min="42" max="42" width="7.5" style="90" bestFit="1" customWidth="1"/>
    <col min="43" max="16384" width="10.83203125" style="51"/>
  </cols>
  <sheetData>
    <row r="1" spans="1:259" x14ac:dyDescent="0.4">
      <c r="A1" s="189" t="s">
        <v>140</v>
      </c>
      <c r="B1" s="190"/>
    </row>
    <row r="2" spans="1:259" x14ac:dyDescent="0.4">
      <c r="A2" s="191" t="s">
        <v>141</v>
      </c>
      <c r="B2" s="192"/>
      <c r="G2" s="192"/>
      <c r="AB2" s="195"/>
    </row>
    <row r="3" spans="1:259" x14ac:dyDescent="0.4">
      <c r="A3" s="193" t="s">
        <v>139</v>
      </c>
      <c r="B3" s="194"/>
      <c r="G3" s="194"/>
    </row>
    <row r="4" spans="1:259" s="22" customFormat="1" ht="16" customHeight="1" x14ac:dyDescent="0.4">
      <c r="A4" s="21"/>
      <c r="B4" s="96"/>
      <c r="C4" s="96"/>
      <c r="D4" s="96"/>
      <c r="E4" s="96"/>
      <c r="F4" s="96"/>
      <c r="G4" s="209" t="s">
        <v>115</v>
      </c>
      <c r="H4" s="210"/>
      <c r="I4" s="211"/>
      <c r="J4" s="210"/>
      <c r="K4" s="211"/>
      <c r="L4" s="211"/>
      <c r="M4" s="211"/>
      <c r="N4" s="211"/>
      <c r="O4" s="212" t="s">
        <v>0</v>
      </c>
      <c r="P4" s="221" t="s">
        <v>116</v>
      </c>
      <c r="Q4" s="222"/>
      <c r="R4" s="223"/>
      <c r="S4" s="222"/>
      <c r="T4" s="223"/>
      <c r="U4" s="223"/>
      <c r="V4" s="223"/>
      <c r="W4" s="223"/>
      <c r="X4" s="224" t="s">
        <v>0</v>
      </c>
      <c r="Y4" s="214" t="s">
        <v>117</v>
      </c>
      <c r="Z4" s="215"/>
      <c r="AA4" s="216"/>
      <c r="AB4" s="215"/>
      <c r="AC4" s="216"/>
      <c r="AD4" s="216"/>
      <c r="AE4" s="216"/>
      <c r="AF4" s="216"/>
      <c r="AG4" s="217" t="s">
        <v>0</v>
      </c>
      <c r="AH4" s="218" t="s">
        <v>118</v>
      </c>
      <c r="AI4" s="219"/>
      <c r="AJ4" s="220"/>
      <c r="AK4" s="219"/>
      <c r="AL4" s="220"/>
      <c r="AM4" s="220"/>
      <c r="AN4" s="220"/>
      <c r="AO4" s="220"/>
      <c r="AP4" s="213" t="s">
        <v>0</v>
      </c>
    </row>
    <row r="5" spans="1:259" s="22" customFormat="1" ht="90" x14ac:dyDescent="0.4">
      <c r="A5" s="21"/>
      <c r="B5" s="97" t="s">
        <v>134</v>
      </c>
      <c r="C5" s="97" t="s">
        <v>135</v>
      </c>
      <c r="D5" s="97" t="s">
        <v>138</v>
      </c>
      <c r="E5" s="97" t="s">
        <v>136</v>
      </c>
      <c r="F5" s="97" t="s">
        <v>137</v>
      </c>
      <c r="G5" s="23" t="s">
        <v>1</v>
      </c>
      <c r="H5" s="24" t="s">
        <v>2</v>
      </c>
      <c r="I5" s="25" t="s">
        <v>3</v>
      </c>
      <c r="J5" s="24" t="s">
        <v>4</v>
      </c>
      <c r="K5" s="25" t="s">
        <v>5</v>
      </c>
      <c r="L5" s="25" t="s">
        <v>6</v>
      </c>
      <c r="M5" s="25" t="s">
        <v>7</v>
      </c>
      <c r="N5" s="25" t="s">
        <v>8</v>
      </c>
      <c r="O5" s="212"/>
      <c r="P5" s="26" t="s">
        <v>1</v>
      </c>
      <c r="Q5" s="27" t="s">
        <v>2</v>
      </c>
      <c r="R5" s="28" t="s">
        <v>3</v>
      </c>
      <c r="S5" s="27" t="s">
        <v>4</v>
      </c>
      <c r="T5" s="28" t="s">
        <v>5</v>
      </c>
      <c r="U5" s="28" t="s">
        <v>6</v>
      </c>
      <c r="V5" s="28" t="s">
        <v>7</v>
      </c>
      <c r="W5" s="28" t="s">
        <v>8</v>
      </c>
      <c r="X5" s="225"/>
      <c r="Y5" s="29" t="s">
        <v>1</v>
      </c>
      <c r="Z5" s="30" t="s">
        <v>2</v>
      </c>
      <c r="AA5" s="31" t="s">
        <v>3</v>
      </c>
      <c r="AB5" s="30" t="s">
        <v>4</v>
      </c>
      <c r="AC5" s="31" t="s">
        <v>5</v>
      </c>
      <c r="AD5" s="31" t="s">
        <v>6</v>
      </c>
      <c r="AE5" s="31" t="s">
        <v>7</v>
      </c>
      <c r="AF5" s="31" t="s">
        <v>8</v>
      </c>
      <c r="AG5" s="217"/>
      <c r="AH5" s="32" t="s">
        <v>1</v>
      </c>
      <c r="AI5" s="33" t="s">
        <v>2</v>
      </c>
      <c r="AJ5" s="34" t="s">
        <v>3</v>
      </c>
      <c r="AK5" s="33" t="s">
        <v>4</v>
      </c>
      <c r="AL5" s="34" t="s">
        <v>5</v>
      </c>
      <c r="AM5" s="34" t="s">
        <v>6</v>
      </c>
      <c r="AN5" s="34" t="s">
        <v>7</v>
      </c>
      <c r="AO5" s="34" t="s">
        <v>8</v>
      </c>
      <c r="AP5" s="213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6"/>
      <c r="IW5" s="206"/>
      <c r="IX5" s="206"/>
      <c r="IY5" s="206"/>
    </row>
    <row r="6" spans="1:259" ht="17.25" customHeight="1" x14ac:dyDescent="0.4">
      <c r="A6" s="53" t="s">
        <v>52</v>
      </c>
      <c r="B6" s="98">
        <f t="shared" ref="B6:B37" si="0">P6-G6</f>
        <v>-4.517840432889865E-2</v>
      </c>
      <c r="C6" s="98">
        <f t="shared" ref="C6:C37" si="1">(Q6+S6+U6+W6)-(H6+J6+L6+N6)</f>
        <v>5.5167419341714541E-2</v>
      </c>
      <c r="D6" s="98">
        <f t="shared" ref="D6:D37" si="2">(S6+U6+W6)-(J6+L6+N6)</f>
        <v>4.8151674193417149E-2</v>
      </c>
      <c r="E6" s="98">
        <f t="shared" ref="E6:E37" si="3">R6+S6-I6-J6</f>
        <v>3.9920257130070386E-2</v>
      </c>
      <c r="F6" s="98">
        <f t="shared" ref="F6:F37" si="4">T6+U6-K6-L6</f>
        <v>-4.5730094796370691E-3</v>
      </c>
      <c r="G6" s="157">
        <v>0.1296228487733431</v>
      </c>
      <c r="H6" s="170">
        <v>0.35298425485170265</v>
      </c>
      <c r="I6" s="38">
        <v>7.982424020505309E-2</v>
      </c>
      <c r="J6" s="170">
        <v>0.23581105822043211</v>
      </c>
      <c r="K6" s="159">
        <v>4.357378249725375E-2</v>
      </c>
      <c r="L6" s="173">
        <v>0.13877700476016111</v>
      </c>
      <c r="M6" s="159">
        <v>6.5909923105089722E-3</v>
      </c>
      <c r="N6" s="159">
        <v>1.2815818381545224E-2</v>
      </c>
      <c r="O6" s="39">
        <v>2731</v>
      </c>
      <c r="P6" s="157">
        <v>8.4444444444444447E-2</v>
      </c>
      <c r="Q6" s="170">
        <v>0.36</v>
      </c>
      <c r="R6" s="42">
        <v>7.5555555555555556E-2</v>
      </c>
      <c r="S6" s="170">
        <v>0.28000000000000003</v>
      </c>
      <c r="T6" s="159">
        <v>0.04</v>
      </c>
      <c r="U6" s="173">
        <v>0.13777777777777778</v>
      </c>
      <c r="V6" s="159">
        <v>4.4444444444444444E-3</v>
      </c>
      <c r="W6" s="42">
        <v>1.7777777777777778E-2</v>
      </c>
      <c r="X6" s="52">
        <v>450</v>
      </c>
      <c r="Y6" s="157">
        <v>8.5034013605442174E-2</v>
      </c>
      <c r="Z6" s="44">
        <v>0.34693877551020408</v>
      </c>
      <c r="AA6" s="45">
        <v>7.4829931972789115E-2</v>
      </c>
      <c r="AB6" s="44">
        <v>0.29591836734693877</v>
      </c>
      <c r="AC6" s="45">
        <v>5.4421768707482991E-2</v>
      </c>
      <c r="AD6" s="45">
        <v>0.11564625850340135</v>
      </c>
      <c r="AE6" s="45">
        <v>6.8027210884353739E-3</v>
      </c>
      <c r="AF6" s="45">
        <v>2.0408163265306124E-2</v>
      </c>
      <c r="AG6" s="46">
        <v>294</v>
      </c>
      <c r="AH6" s="47">
        <v>7.8431372549019607E-2</v>
      </c>
      <c r="AI6" s="48">
        <v>0.27450980392156865</v>
      </c>
      <c r="AJ6" s="49">
        <v>9.8039215686274522E-2</v>
      </c>
      <c r="AK6" s="48">
        <v>0.23529411764705879</v>
      </c>
      <c r="AL6" s="49">
        <v>9.8039215686274522E-2</v>
      </c>
      <c r="AM6" s="49">
        <v>0.17647058823529413</v>
      </c>
      <c r="AN6" s="49">
        <v>3.9215686274509803E-2</v>
      </c>
      <c r="AO6" s="49">
        <v>0</v>
      </c>
      <c r="AP6" s="50">
        <v>51</v>
      </c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  <c r="IW6" s="186"/>
      <c r="IX6" s="186"/>
      <c r="IY6" s="186"/>
    </row>
    <row r="7" spans="1:259" x14ac:dyDescent="0.4">
      <c r="A7" s="93" t="s">
        <v>45</v>
      </c>
      <c r="B7" s="98">
        <f t="shared" si="0"/>
        <v>-4.1610962566844933E-2</v>
      </c>
      <c r="C7" s="98">
        <f t="shared" si="1"/>
        <v>2.8409090909090828E-2</v>
      </c>
      <c r="D7" s="98">
        <f t="shared" si="2"/>
        <v>4.3783422459893084E-2</v>
      </c>
      <c r="E7" s="98">
        <f t="shared" si="3"/>
        <v>6.2054367201425986E-2</v>
      </c>
      <c r="F7" s="98">
        <f t="shared" si="4"/>
        <v>-1.426024955436718E-2</v>
      </c>
      <c r="G7" s="157">
        <v>0.14767156862745098</v>
      </c>
      <c r="H7" s="37">
        <v>0.32598039215686275</v>
      </c>
      <c r="I7" s="38">
        <v>7.5980392156862739E-2</v>
      </c>
      <c r="J7" s="170">
        <v>0.26348039215686275</v>
      </c>
      <c r="K7" s="159">
        <v>3.5539215686274508E-2</v>
      </c>
      <c r="L7" s="173">
        <v>0.11887254901960784</v>
      </c>
      <c r="M7" s="159">
        <v>1.1642156862745098E-2</v>
      </c>
      <c r="N7" s="38">
        <v>2.0833333333333329E-2</v>
      </c>
      <c r="O7" s="39">
        <v>1632</v>
      </c>
      <c r="P7" s="157">
        <v>0.10606060606060605</v>
      </c>
      <c r="Q7" s="41">
        <v>0.31060606060606061</v>
      </c>
      <c r="R7" s="42">
        <v>7.9545454545454544E-2</v>
      </c>
      <c r="S7" s="170">
        <v>0.32196969696969696</v>
      </c>
      <c r="T7" s="159">
        <v>3.787878787878788E-2</v>
      </c>
      <c r="U7" s="42">
        <v>0.10227272727272728</v>
      </c>
      <c r="V7" s="42">
        <v>1.893939393939394E-2</v>
      </c>
      <c r="W7" s="42">
        <v>2.2727272727272728E-2</v>
      </c>
      <c r="X7" s="52">
        <v>264</v>
      </c>
      <c r="Y7" s="157">
        <v>0.12631578947368421</v>
      </c>
      <c r="Z7" s="44">
        <v>0.25789473684210529</v>
      </c>
      <c r="AA7" s="45">
        <v>7.8947368421052627E-2</v>
      </c>
      <c r="AB7" s="44">
        <v>0.3789473684210527</v>
      </c>
      <c r="AC7" s="45">
        <v>2.1052631578947368E-2</v>
      </c>
      <c r="AD7" s="45">
        <v>0.10526315789473684</v>
      </c>
      <c r="AE7" s="45">
        <v>2.1052631578947368E-2</v>
      </c>
      <c r="AF7" s="45">
        <v>1.0526315789473684E-2</v>
      </c>
      <c r="AG7" s="46">
        <v>190</v>
      </c>
      <c r="AH7" s="47">
        <v>0.08</v>
      </c>
      <c r="AI7" s="48">
        <v>0.28000000000000003</v>
      </c>
      <c r="AJ7" s="49">
        <v>0.08</v>
      </c>
      <c r="AK7" s="48">
        <v>0.36</v>
      </c>
      <c r="AL7" s="49">
        <v>0</v>
      </c>
      <c r="AM7" s="49">
        <v>0.16</v>
      </c>
      <c r="AN7" s="49">
        <v>0</v>
      </c>
      <c r="AO7" s="49">
        <v>0.04</v>
      </c>
      <c r="AP7" s="50">
        <v>25</v>
      </c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  <c r="IW7" s="186"/>
      <c r="IX7" s="186"/>
      <c r="IY7" s="186"/>
    </row>
    <row r="8" spans="1:259" s="160" customFormat="1" ht="17.25" customHeight="1" x14ac:dyDescent="0.4">
      <c r="A8" s="93" t="s">
        <v>16</v>
      </c>
      <c r="B8" s="177">
        <f t="shared" si="0"/>
        <v>-5.9563316386924692E-3</v>
      </c>
      <c r="C8" s="177">
        <f t="shared" si="1"/>
        <v>6.0042286191301641E-4</v>
      </c>
      <c r="D8" s="177">
        <f t="shared" si="2"/>
        <v>1.7208700828617758E-3</v>
      </c>
      <c r="E8" s="177">
        <f t="shared" si="3"/>
        <v>3.4006856110628354E-3</v>
      </c>
      <c r="F8" s="177">
        <f t="shared" si="4"/>
        <v>9.0918732509049291E-3</v>
      </c>
      <c r="G8" s="169">
        <v>0.68417415342087073</v>
      </c>
      <c r="H8" s="158">
        <v>5.8051140290255702E-2</v>
      </c>
      <c r="I8" s="173">
        <v>0.110573600552868</v>
      </c>
      <c r="J8" s="158">
        <v>4.8375950241879755E-3</v>
      </c>
      <c r="K8" s="173">
        <v>0.1243953006219765</v>
      </c>
      <c r="L8" s="159">
        <v>7.601935038009675E-3</v>
      </c>
      <c r="M8" s="159">
        <v>9.675190048375951E-3</v>
      </c>
      <c r="N8" s="159">
        <v>6.9108500345542499E-4</v>
      </c>
      <c r="O8" s="39">
        <v>1447</v>
      </c>
      <c r="P8" s="169">
        <v>0.67821782178217827</v>
      </c>
      <c r="Q8" s="158">
        <v>5.693069306930694E-2</v>
      </c>
      <c r="R8" s="173">
        <v>0.11138613861386139</v>
      </c>
      <c r="S8" s="158">
        <v>7.4257425742574254E-3</v>
      </c>
      <c r="T8" s="173">
        <v>0.13366336633663367</v>
      </c>
      <c r="U8" s="159">
        <v>7.4257425742574254E-3</v>
      </c>
      <c r="V8" s="159">
        <v>4.9504950495049506E-3</v>
      </c>
      <c r="W8" s="159">
        <v>0</v>
      </c>
      <c r="X8" s="52">
        <v>404</v>
      </c>
      <c r="Y8" s="169">
        <v>0.69453376205787787</v>
      </c>
      <c r="Z8" s="44">
        <v>6.7524115755627015E-2</v>
      </c>
      <c r="AA8" s="45">
        <v>0.10932475884244373</v>
      </c>
      <c r="AB8" s="44">
        <v>9.6463022508038593E-3</v>
      </c>
      <c r="AC8" s="45">
        <v>0.10932475884244373</v>
      </c>
      <c r="AD8" s="45">
        <v>3.2154340836012861E-3</v>
      </c>
      <c r="AE8" s="45">
        <v>6.4308681672025723E-3</v>
      </c>
      <c r="AF8" s="45">
        <v>0</v>
      </c>
      <c r="AG8" s="46">
        <v>311</v>
      </c>
      <c r="AH8" s="47">
        <v>0.62727272727272732</v>
      </c>
      <c r="AI8" s="48">
        <v>6.363636363636363E-2</v>
      </c>
      <c r="AJ8" s="49">
        <v>0.14545454545454545</v>
      </c>
      <c r="AK8" s="48">
        <v>0</v>
      </c>
      <c r="AL8" s="49">
        <v>0.15454545454545454</v>
      </c>
      <c r="AM8" s="49">
        <v>0</v>
      </c>
      <c r="AN8" s="49">
        <v>9.0909090909090905E-3</v>
      </c>
      <c r="AO8" s="49">
        <v>0</v>
      </c>
      <c r="AP8" s="50">
        <v>110</v>
      </c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  <c r="IW8" s="186"/>
      <c r="IX8" s="186"/>
      <c r="IY8" s="186"/>
    </row>
    <row r="9" spans="1:259" x14ac:dyDescent="0.4">
      <c r="A9" s="93" t="s">
        <v>36</v>
      </c>
      <c r="B9" s="177">
        <f t="shared" si="0"/>
        <v>5.1891749868628378E-2</v>
      </c>
      <c r="C9" s="177">
        <f t="shared" si="1"/>
        <v>-3.7900683131897095E-2</v>
      </c>
      <c r="D9" s="177">
        <f t="shared" si="2"/>
        <v>-7.8822911192853451E-3</v>
      </c>
      <c r="E9" s="177">
        <f t="shared" si="3"/>
        <v>-2.2464529689963212E-2</v>
      </c>
      <c r="F9" s="177">
        <f t="shared" si="4"/>
        <v>9.6339113680153632E-4</v>
      </c>
      <c r="G9" s="169">
        <v>0.41401734104046251</v>
      </c>
      <c r="H9" s="170">
        <v>0.42774566473988446</v>
      </c>
      <c r="I9" s="159">
        <v>2.6734104046242779E-2</v>
      </c>
      <c r="J9" s="37">
        <v>4.1184971098265889E-2</v>
      </c>
      <c r="K9" s="159">
        <v>4.3352601156069363E-2</v>
      </c>
      <c r="L9" s="159">
        <v>3.9017341040462429E-2</v>
      </c>
      <c r="M9" s="159">
        <v>7.2254335260115603E-4</v>
      </c>
      <c r="N9" s="159">
        <v>7.2254335260115606E-3</v>
      </c>
      <c r="O9" s="39">
        <v>1384</v>
      </c>
      <c r="P9" s="169">
        <v>0.46590909090909088</v>
      </c>
      <c r="Q9" s="170">
        <v>0.39772727272727271</v>
      </c>
      <c r="R9" s="159">
        <v>7.575757575757576E-3</v>
      </c>
      <c r="S9" s="158">
        <v>3.787878787878788E-2</v>
      </c>
      <c r="T9" s="159">
        <v>4.924242424242424E-2</v>
      </c>
      <c r="U9" s="159">
        <v>3.4090909090909088E-2</v>
      </c>
      <c r="V9" s="159">
        <v>0</v>
      </c>
      <c r="W9" s="159">
        <v>7.575757575757576E-3</v>
      </c>
      <c r="X9" s="52">
        <v>264</v>
      </c>
      <c r="Y9" s="169">
        <v>0.49142857142857144</v>
      </c>
      <c r="Z9" s="44">
        <v>0.34285714285714286</v>
      </c>
      <c r="AA9" s="45">
        <v>1.1428571428571429E-2</v>
      </c>
      <c r="AB9" s="44">
        <v>5.7142857142857141E-2</v>
      </c>
      <c r="AC9" s="45">
        <v>5.1428571428571421E-2</v>
      </c>
      <c r="AD9" s="45">
        <v>0.04</v>
      </c>
      <c r="AE9" s="45">
        <v>0</v>
      </c>
      <c r="AF9" s="45">
        <v>5.7142857142857143E-3</v>
      </c>
      <c r="AG9" s="46">
        <v>175</v>
      </c>
      <c r="AH9" s="47">
        <v>0.53658536585365857</v>
      </c>
      <c r="AI9" s="48">
        <v>0.21951219512195125</v>
      </c>
      <c r="AJ9" s="49">
        <v>0</v>
      </c>
      <c r="AK9" s="48">
        <v>9.7560975609756101E-2</v>
      </c>
      <c r="AL9" s="49">
        <v>7.3170731707317069E-2</v>
      </c>
      <c r="AM9" s="49">
        <v>7.3170731707317069E-2</v>
      </c>
      <c r="AN9" s="49">
        <v>0</v>
      </c>
      <c r="AO9" s="49">
        <v>0</v>
      </c>
      <c r="AP9" s="50">
        <v>41</v>
      </c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  <c r="IW9" s="186"/>
      <c r="IX9" s="186"/>
      <c r="IY9" s="186"/>
    </row>
    <row r="10" spans="1:259" s="160" customFormat="1" ht="17.25" customHeight="1" x14ac:dyDescent="0.4">
      <c r="A10" s="93" t="s">
        <v>92</v>
      </c>
      <c r="B10" s="177">
        <f t="shared" si="0"/>
        <v>-6.4500200186841217E-2</v>
      </c>
      <c r="C10" s="177">
        <f t="shared" si="1"/>
        <v>1.3499265981582798E-2</v>
      </c>
      <c r="D10" s="177">
        <f t="shared" si="2"/>
        <v>-2.1019618310423108E-3</v>
      </c>
      <c r="E10" s="177">
        <f t="shared" si="3"/>
        <v>2.5050046710262924E-2</v>
      </c>
      <c r="F10" s="177">
        <f t="shared" si="4"/>
        <v>1.3786200453756843E-2</v>
      </c>
      <c r="G10" s="169">
        <v>0.71016949152542386</v>
      </c>
      <c r="H10" s="158">
        <v>0.15762711864406781</v>
      </c>
      <c r="I10" s="38">
        <v>4.4915254237288128E-2</v>
      </c>
      <c r="J10" s="158">
        <v>1.2711864406779662E-2</v>
      </c>
      <c r="K10" s="159">
        <v>4.576271186440678E-2</v>
      </c>
      <c r="L10" s="159">
        <v>1.5254237288135596E-2</v>
      </c>
      <c r="M10" s="159">
        <v>1.1864406779661017E-2</v>
      </c>
      <c r="N10" s="159">
        <v>1.6949152542372881E-3</v>
      </c>
      <c r="O10" s="39">
        <v>1180</v>
      </c>
      <c r="P10" s="169">
        <v>0.64566929133858264</v>
      </c>
      <c r="Q10" s="158">
        <v>0.17322834645669294</v>
      </c>
      <c r="R10" s="42">
        <v>7.4803149606299218E-2</v>
      </c>
      <c r="S10" s="158">
        <v>7.874015748031496E-3</v>
      </c>
      <c r="T10" s="159">
        <v>5.5118110236220472E-2</v>
      </c>
      <c r="U10" s="159">
        <v>1.968503937007874E-2</v>
      </c>
      <c r="V10" s="42">
        <v>2.3622047244094488E-2</v>
      </c>
      <c r="W10" s="159">
        <v>0</v>
      </c>
      <c r="X10" s="52">
        <v>254</v>
      </c>
      <c r="Y10" s="169">
        <v>0.65610859728506776</v>
      </c>
      <c r="Z10" s="44">
        <v>0.17194570135746606</v>
      </c>
      <c r="AA10" s="45">
        <v>6.7873303167420809E-2</v>
      </c>
      <c r="AB10" s="44">
        <v>4.5248868778280547E-3</v>
      </c>
      <c r="AC10" s="45">
        <v>5.4298642533936653E-2</v>
      </c>
      <c r="AD10" s="45">
        <v>1.8099547511312219E-2</v>
      </c>
      <c r="AE10" s="45">
        <v>2.7149321266968326E-2</v>
      </c>
      <c r="AF10" s="45">
        <v>0</v>
      </c>
      <c r="AG10" s="46">
        <v>221</v>
      </c>
      <c r="AH10" s="47">
        <v>0.60439560439560436</v>
      </c>
      <c r="AI10" s="48">
        <v>0.21978021978021978</v>
      </c>
      <c r="AJ10" s="49">
        <v>4.3956043956043959E-2</v>
      </c>
      <c r="AK10" s="48">
        <v>0</v>
      </c>
      <c r="AL10" s="49">
        <v>6.5934065934065936E-2</v>
      </c>
      <c r="AM10" s="49">
        <v>2.197802197802198E-2</v>
      </c>
      <c r="AN10" s="49">
        <v>4.3956043956043959E-2</v>
      </c>
      <c r="AO10" s="49">
        <v>0</v>
      </c>
      <c r="AP10" s="50">
        <v>91</v>
      </c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  <c r="IW10" s="186"/>
      <c r="IX10" s="186"/>
      <c r="IY10" s="186"/>
    </row>
    <row r="11" spans="1:259" x14ac:dyDescent="0.4">
      <c r="A11" s="93" t="s">
        <v>30</v>
      </c>
      <c r="B11" s="177">
        <f t="shared" si="0"/>
        <v>-4.2982683857817255E-2</v>
      </c>
      <c r="C11" s="177">
        <f t="shared" si="1"/>
        <v>9.1532300710529535E-3</v>
      </c>
      <c r="D11" s="177">
        <f t="shared" si="2"/>
        <v>5.7015393194688846E-2</v>
      </c>
      <c r="E11" s="177">
        <f t="shared" si="3"/>
        <v>9.338313767342582E-2</v>
      </c>
      <c r="F11" s="177">
        <f t="shared" si="4"/>
        <v>-5.6005845760381603E-3</v>
      </c>
      <c r="G11" s="157">
        <v>0.20064034151547491</v>
      </c>
      <c r="H11" s="158">
        <v>0.25506937033084309</v>
      </c>
      <c r="I11" s="173">
        <v>0.15048025613660618</v>
      </c>
      <c r="J11" s="170">
        <v>0.25613660618996797</v>
      </c>
      <c r="K11" s="159">
        <v>3.8420490928495199E-2</v>
      </c>
      <c r="L11" s="159">
        <v>4.3756670224119533E-2</v>
      </c>
      <c r="M11" s="38">
        <v>1.6008537886872998E-2</v>
      </c>
      <c r="N11" s="38">
        <v>3.9487726787620067E-2</v>
      </c>
      <c r="O11" s="39">
        <v>937</v>
      </c>
      <c r="P11" s="157">
        <v>0.15765765765765766</v>
      </c>
      <c r="Q11" s="158">
        <v>0.2072072072072072</v>
      </c>
      <c r="R11" s="173">
        <v>0.1801801801801802</v>
      </c>
      <c r="S11" s="170">
        <v>0.31981981981981983</v>
      </c>
      <c r="T11" s="159">
        <v>4.0540540540540543E-2</v>
      </c>
      <c r="U11" s="159">
        <v>3.6036036036036036E-2</v>
      </c>
      <c r="V11" s="42">
        <v>1.8018018018018018E-2</v>
      </c>
      <c r="W11" s="42">
        <v>4.0540540540540543E-2</v>
      </c>
      <c r="X11" s="52">
        <v>222</v>
      </c>
      <c r="Y11" s="157">
        <v>0.15555555555555556</v>
      </c>
      <c r="Z11" s="44">
        <v>0.17222222222222222</v>
      </c>
      <c r="AA11" s="45">
        <v>0.19444444444444448</v>
      </c>
      <c r="AB11" s="44">
        <v>0.32222222222222219</v>
      </c>
      <c r="AC11" s="45">
        <v>0.05</v>
      </c>
      <c r="AD11" s="45">
        <v>4.4444444444444446E-2</v>
      </c>
      <c r="AE11" s="45">
        <v>1.6666666666666666E-2</v>
      </c>
      <c r="AF11" s="45">
        <v>4.4444444444444446E-2</v>
      </c>
      <c r="AG11" s="46">
        <v>180</v>
      </c>
      <c r="AH11" s="47">
        <v>0.11578947368421053</v>
      </c>
      <c r="AI11" s="48">
        <v>0.16842105263157894</v>
      </c>
      <c r="AJ11" s="49">
        <v>0.25263157894736843</v>
      </c>
      <c r="AK11" s="48">
        <v>0.34736842105263155</v>
      </c>
      <c r="AL11" s="49">
        <v>5.2631578947368418E-2</v>
      </c>
      <c r="AM11" s="49">
        <v>3.1578947368421054E-2</v>
      </c>
      <c r="AN11" s="49">
        <v>2.1052631578947368E-2</v>
      </c>
      <c r="AO11" s="49">
        <v>1.0526315789473684E-2</v>
      </c>
      <c r="AP11" s="50">
        <v>95</v>
      </c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  <c r="IW11" s="186"/>
      <c r="IX11" s="186"/>
      <c r="IY11" s="186"/>
    </row>
    <row r="12" spans="1:259" s="160" customFormat="1" ht="17.25" customHeight="1" x14ac:dyDescent="0.4">
      <c r="A12" s="93" t="s">
        <v>19</v>
      </c>
      <c r="B12" s="177">
        <f t="shared" si="0"/>
        <v>-7.2676232064878388E-2</v>
      </c>
      <c r="C12" s="177">
        <f t="shared" si="1"/>
        <v>-4.4159099835955756E-2</v>
      </c>
      <c r="D12" s="177">
        <f t="shared" si="2"/>
        <v>2.5242023058616933E-3</v>
      </c>
      <c r="E12" s="177">
        <f t="shared" si="3"/>
        <v>1.5376262101152921E-2</v>
      </c>
      <c r="F12" s="177">
        <f t="shared" si="4"/>
        <v>4.1577135463598341E-2</v>
      </c>
      <c r="G12" s="169">
        <v>0.64410480349344978</v>
      </c>
      <c r="H12" s="158">
        <v>0.14192139737991266</v>
      </c>
      <c r="I12" s="38">
        <v>6.6593886462882099E-2</v>
      </c>
      <c r="J12" s="158">
        <v>1.8558951965065504E-2</v>
      </c>
      <c r="K12" s="159">
        <v>4.2576419213973801E-2</v>
      </c>
      <c r="L12" s="159">
        <v>1.6375545851528384E-2</v>
      </c>
      <c r="M12" s="173">
        <v>4.9126637554585149E-2</v>
      </c>
      <c r="N12" s="38">
        <v>2.074235807860262E-2</v>
      </c>
      <c r="O12" s="39">
        <v>916</v>
      </c>
      <c r="P12" s="169">
        <v>0.5714285714285714</v>
      </c>
      <c r="Q12" s="158">
        <v>9.5238095238095233E-2</v>
      </c>
      <c r="R12" s="173">
        <v>8.4656084656084651E-2</v>
      </c>
      <c r="S12" s="158">
        <v>1.5873015873015872E-2</v>
      </c>
      <c r="T12" s="42">
        <v>8.4656084656084651E-2</v>
      </c>
      <c r="U12" s="159">
        <v>1.5873015873015872E-2</v>
      </c>
      <c r="V12" s="173">
        <v>0.10582010582010583</v>
      </c>
      <c r="W12" s="42">
        <v>2.6455026455026457E-2</v>
      </c>
      <c r="X12" s="52">
        <v>189</v>
      </c>
      <c r="Y12" s="169">
        <v>0.51428571428571423</v>
      </c>
      <c r="Z12" s="44">
        <v>0.10714285714285714</v>
      </c>
      <c r="AA12" s="45">
        <v>9.285714285714286E-2</v>
      </c>
      <c r="AB12" s="44">
        <v>1.4285714285714285E-2</v>
      </c>
      <c r="AC12" s="45">
        <v>9.285714285714286E-2</v>
      </c>
      <c r="AD12" s="45">
        <v>2.1428571428571429E-2</v>
      </c>
      <c r="AE12" s="45">
        <v>0.12857142857142856</v>
      </c>
      <c r="AF12" s="45">
        <v>2.8571428571428571E-2</v>
      </c>
      <c r="AG12" s="46">
        <v>140</v>
      </c>
      <c r="AH12" s="47">
        <v>0.5</v>
      </c>
      <c r="AI12" s="48">
        <v>7.1428571428571425E-2</v>
      </c>
      <c r="AJ12" s="49">
        <v>0.11904761904761903</v>
      </c>
      <c r="AK12" s="48">
        <v>0</v>
      </c>
      <c r="AL12" s="49">
        <v>9.5238095238095233E-2</v>
      </c>
      <c r="AM12" s="49">
        <v>2.3809523809523808E-2</v>
      </c>
      <c r="AN12" s="49">
        <v>0.11904761904761903</v>
      </c>
      <c r="AO12" s="49">
        <v>7.1428571428571425E-2</v>
      </c>
      <c r="AP12" s="50">
        <v>42</v>
      </c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  <c r="IW12" s="186"/>
      <c r="IX12" s="186"/>
      <c r="IY12" s="186"/>
    </row>
    <row r="13" spans="1:259" x14ac:dyDescent="0.4">
      <c r="A13" s="93" t="s">
        <v>43</v>
      </c>
      <c r="B13" s="98">
        <f t="shared" si="0"/>
        <v>-7.2964900675526689E-2</v>
      </c>
      <c r="C13" s="98">
        <f t="shared" si="1"/>
        <v>0.10976807585142423</v>
      </c>
      <c r="D13" s="98">
        <f t="shared" si="2"/>
        <v>7.1822318439673627E-2</v>
      </c>
      <c r="E13" s="98">
        <f t="shared" si="3"/>
        <v>1.7479503678312969E-2</v>
      </c>
      <c r="F13" s="98">
        <f t="shared" si="4"/>
        <v>3.4878826147092423E-2</v>
      </c>
      <c r="G13" s="157">
        <v>0.24204702627939143</v>
      </c>
      <c r="H13" s="37">
        <v>0.33886583679114801</v>
      </c>
      <c r="I13" s="38">
        <v>5.1175656984785614E-2</v>
      </c>
      <c r="J13" s="170">
        <v>0.17289073305670816</v>
      </c>
      <c r="K13" s="159">
        <v>4.4260027662517291E-2</v>
      </c>
      <c r="L13" s="173">
        <v>0.10926694329183956</v>
      </c>
      <c r="M13" s="38">
        <v>1.3831258644536652E-2</v>
      </c>
      <c r="N13" s="38">
        <v>2.7662517289073305E-2</v>
      </c>
      <c r="O13" s="39">
        <v>723</v>
      </c>
      <c r="P13" s="157">
        <v>0.16908212560386474</v>
      </c>
      <c r="Q13" s="170">
        <v>0.37681159420289861</v>
      </c>
      <c r="R13" s="159">
        <v>2.4154589371980676E-2</v>
      </c>
      <c r="S13" s="170">
        <v>0.21739130434782608</v>
      </c>
      <c r="T13" s="159">
        <v>4.3478260869565216E-2</v>
      </c>
      <c r="U13" s="173">
        <v>0.14492753623188406</v>
      </c>
      <c r="V13" s="159">
        <v>4.830917874396135E-3</v>
      </c>
      <c r="W13" s="42">
        <v>1.932367149758454E-2</v>
      </c>
      <c r="X13" s="52">
        <v>207</v>
      </c>
      <c r="Y13" s="157">
        <v>0.17085427135678391</v>
      </c>
      <c r="Z13" s="44">
        <v>0.38693467336683418</v>
      </c>
      <c r="AA13" s="45">
        <v>2.0100502512562811E-2</v>
      </c>
      <c r="AB13" s="44">
        <v>0.22110552763819097</v>
      </c>
      <c r="AC13" s="45">
        <v>4.0201005025125622E-2</v>
      </c>
      <c r="AD13" s="45">
        <v>0.135678391959799</v>
      </c>
      <c r="AE13" s="45">
        <v>5.0251256281407027E-3</v>
      </c>
      <c r="AF13" s="45">
        <v>2.0100502512562811E-2</v>
      </c>
      <c r="AG13" s="46">
        <v>199</v>
      </c>
      <c r="AH13" s="47">
        <v>0.15204678362573099</v>
      </c>
      <c r="AI13" s="48">
        <v>0.42690058479532161</v>
      </c>
      <c r="AJ13" s="49">
        <v>5.8479532163742687E-3</v>
      </c>
      <c r="AK13" s="48">
        <v>0.23391812865497072</v>
      </c>
      <c r="AL13" s="49">
        <v>4.0935672514619881E-2</v>
      </c>
      <c r="AM13" s="49">
        <v>0.11695906432748536</v>
      </c>
      <c r="AN13" s="49">
        <v>0</v>
      </c>
      <c r="AO13" s="49">
        <v>2.3391812865497075E-2</v>
      </c>
      <c r="AP13" s="50">
        <v>171</v>
      </c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  <c r="IW13" s="186"/>
      <c r="IX13" s="186"/>
      <c r="IY13" s="186"/>
    </row>
    <row r="14" spans="1:259" ht="17.25" customHeight="1" x14ac:dyDescent="0.4">
      <c r="A14" s="93" t="s">
        <v>22</v>
      </c>
      <c r="B14" s="98">
        <f t="shared" si="0"/>
        <v>-7.8652120086660504E-2</v>
      </c>
      <c r="C14" s="98">
        <f t="shared" si="1"/>
        <v>4.1705354379448945E-2</v>
      </c>
      <c r="D14" s="98">
        <f t="shared" si="2"/>
        <v>-3.8068709377901605E-2</v>
      </c>
      <c r="E14" s="98">
        <f t="shared" si="3"/>
        <v>3.412256267409472E-2</v>
      </c>
      <c r="F14" s="98">
        <f t="shared" si="4"/>
        <v>-6.573042401733209E-2</v>
      </c>
      <c r="G14" s="36">
        <v>0.31476323119777161</v>
      </c>
      <c r="H14" s="158">
        <v>0.28133704735376047</v>
      </c>
      <c r="I14" s="173">
        <v>9.4707520891364888E-2</v>
      </c>
      <c r="J14" s="170">
        <v>0.12116991643454039</v>
      </c>
      <c r="K14" s="38">
        <v>8.6350974930362104E-2</v>
      </c>
      <c r="L14" s="38">
        <v>7.6601671309192196E-2</v>
      </c>
      <c r="M14" s="38">
        <v>1.8105849582172703E-2</v>
      </c>
      <c r="N14" s="159">
        <v>6.9637883008356553E-3</v>
      </c>
      <c r="O14" s="39">
        <v>718</v>
      </c>
      <c r="P14" s="157">
        <v>0.2361111111111111</v>
      </c>
      <c r="Q14" s="170">
        <v>0.36111111111111105</v>
      </c>
      <c r="R14" s="173">
        <v>0.1388888888888889</v>
      </c>
      <c r="S14" s="170">
        <v>0.1111111111111111</v>
      </c>
      <c r="T14" s="159">
        <v>4.1666666666666657E-2</v>
      </c>
      <c r="U14" s="159">
        <v>5.5555555555555552E-2</v>
      </c>
      <c r="V14" s="173">
        <v>5.5555555555555552E-2</v>
      </c>
      <c r="W14" s="159">
        <v>0</v>
      </c>
      <c r="X14" s="52">
        <v>72</v>
      </c>
      <c r="Y14" s="157">
        <v>0.24193548387096775</v>
      </c>
      <c r="Z14" s="44">
        <v>0.33870967741935482</v>
      </c>
      <c r="AA14" s="45">
        <v>0.14516129032258066</v>
      </c>
      <c r="AB14" s="44">
        <v>9.6774193548387094E-2</v>
      </c>
      <c r="AC14" s="45">
        <v>4.8387096774193547E-2</v>
      </c>
      <c r="AD14" s="45">
        <v>6.4516129032258063E-2</v>
      </c>
      <c r="AE14" s="45">
        <v>6.4516129032258063E-2</v>
      </c>
      <c r="AF14" s="45">
        <v>0</v>
      </c>
      <c r="AG14" s="46">
        <v>62</v>
      </c>
      <c r="AH14" s="47">
        <v>0.1111111111111111</v>
      </c>
      <c r="AI14" s="48">
        <v>0.5</v>
      </c>
      <c r="AJ14" s="49">
        <v>5.5555555555555552E-2</v>
      </c>
      <c r="AK14" s="48">
        <v>5.5555555555555552E-2</v>
      </c>
      <c r="AL14" s="49">
        <v>5.5555555555555552E-2</v>
      </c>
      <c r="AM14" s="49">
        <v>0.1111111111111111</v>
      </c>
      <c r="AN14" s="49">
        <v>0.1111111111111111</v>
      </c>
      <c r="AO14" s="49">
        <v>0</v>
      </c>
      <c r="AP14" s="50">
        <v>18</v>
      </c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  <c r="IW14" s="186"/>
      <c r="IX14" s="186"/>
      <c r="IY14" s="186"/>
    </row>
    <row r="15" spans="1:259" x14ac:dyDescent="0.4">
      <c r="A15" s="93" t="s">
        <v>48</v>
      </c>
      <c r="B15" s="98">
        <f t="shared" si="0"/>
        <v>5.9258155817071334E-2</v>
      </c>
      <c r="C15" s="98">
        <f t="shared" si="1"/>
        <v>-0.11742886935796221</v>
      </c>
      <c r="D15" s="98">
        <f t="shared" si="2"/>
        <v>-9.9419037688067938E-2</v>
      </c>
      <c r="E15" s="98">
        <f t="shared" si="3"/>
        <v>-7.749143453001639E-2</v>
      </c>
      <c r="F15" s="98">
        <f t="shared" si="4"/>
        <v>-1.6177565916877697E-2</v>
      </c>
      <c r="G15" s="36">
        <v>0.34890510948905112</v>
      </c>
      <c r="H15" s="170">
        <v>0.35474452554744523</v>
      </c>
      <c r="I15" s="159">
        <v>3.5036496350364967E-2</v>
      </c>
      <c r="J15" s="170">
        <v>0.12408759124087591</v>
      </c>
      <c r="K15" s="159">
        <v>3.2116788321167884E-2</v>
      </c>
      <c r="L15" s="38">
        <v>6.569343065693431E-2</v>
      </c>
      <c r="M15" s="38">
        <v>2.7737226277372264E-2</v>
      </c>
      <c r="N15" s="159">
        <v>1.167883211678832E-2</v>
      </c>
      <c r="O15" s="39">
        <v>685</v>
      </c>
      <c r="P15" s="169">
        <v>0.40816326530612246</v>
      </c>
      <c r="Q15" s="41">
        <v>0.33673469387755101</v>
      </c>
      <c r="R15" s="159">
        <v>2.0408163265306124E-2</v>
      </c>
      <c r="S15" s="41">
        <v>6.1224489795918366E-2</v>
      </c>
      <c r="T15" s="159">
        <v>5.1020408163265307E-2</v>
      </c>
      <c r="U15" s="159">
        <v>3.0612244897959183E-2</v>
      </c>
      <c r="V15" s="173">
        <v>8.1632653061224497E-2</v>
      </c>
      <c r="W15" s="159">
        <v>1.0204081632653062E-2</v>
      </c>
      <c r="X15" s="52">
        <v>98</v>
      </c>
      <c r="Y15" s="169">
        <v>0.3902439024390244</v>
      </c>
      <c r="Z15" s="44">
        <v>0.36585365853658536</v>
      </c>
      <c r="AA15" s="45">
        <v>0</v>
      </c>
      <c r="AB15" s="44">
        <v>6.097560975609756E-2</v>
      </c>
      <c r="AC15" s="45">
        <v>4.878048780487805E-2</v>
      </c>
      <c r="AD15" s="45">
        <v>3.6585365853658534E-2</v>
      </c>
      <c r="AE15" s="45">
        <v>8.5365853658536592E-2</v>
      </c>
      <c r="AF15" s="45">
        <v>1.2195121951219513E-2</v>
      </c>
      <c r="AG15" s="46">
        <v>82</v>
      </c>
      <c r="AH15" s="47">
        <v>0.2608695652173913</v>
      </c>
      <c r="AI15" s="48">
        <v>0.65217391304347827</v>
      </c>
      <c r="AJ15" s="49">
        <v>0</v>
      </c>
      <c r="AK15" s="48">
        <v>0</v>
      </c>
      <c r="AL15" s="49">
        <v>4.3478260869565216E-2</v>
      </c>
      <c r="AM15" s="49">
        <v>0</v>
      </c>
      <c r="AN15" s="49">
        <v>4.3478260869565216E-2</v>
      </c>
      <c r="AO15" s="49">
        <v>0</v>
      </c>
      <c r="AP15" s="50">
        <v>23</v>
      </c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  <c r="IW15" s="186"/>
      <c r="IX15" s="186"/>
      <c r="IY15" s="186"/>
    </row>
    <row r="16" spans="1:259" ht="17.25" customHeight="1" x14ac:dyDescent="0.4">
      <c r="A16" s="93" t="s">
        <v>97</v>
      </c>
      <c r="B16" s="98">
        <f t="shared" si="0"/>
        <v>6.2893081761006303E-2</v>
      </c>
      <c r="C16" s="98">
        <f t="shared" si="1"/>
        <v>-8.0974842767295496E-2</v>
      </c>
      <c r="D16" s="98">
        <f t="shared" si="2"/>
        <v>-5.9627479438800202E-2</v>
      </c>
      <c r="E16" s="98">
        <f t="shared" si="3"/>
        <v>-6.8759071117561688E-2</v>
      </c>
      <c r="F16" s="98">
        <f t="shared" si="4"/>
        <v>6.0474117077892464E-4</v>
      </c>
      <c r="G16" s="157">
        <v>0.1871069182389937</v>
      </c>
      <c r="H16" s="170">
        <v>0.47327044025157233</v>
      </c>
      <c r="I16" s="38">
        <v>4.5597484276729557E-2</v>
      </c>
      <c r="J16" s="170">
        <v>0.12893081761006289</v>
      </c>
      <c r="K16" s="159">
        <v>3.9308176100628929E-2</v>
      </c>
      <c r="L16" s="38">
        <v>7.5471698113207544E-2</v>
      </c>
      <c r="M16" s="38">
        <v>2.20125786163522E-2</v>
      </c>
      <c r="N16" s="38">
        <v>2.8301886792452834E-2</v>
      </c>
      <c r="O16" s="39">
        <v>636</v>
      </c>
      <c r="P16" s="157">
        <v>0.25</v>
      </c>
      <c r="Q16" s="170">
        <v>0.45192307692307693</v>
      </c>
      <c r="R16" s="159">
        <v>2.8846153846153844E-2</v>
      </c>
      <c r="S16" s="41">
        <v>7.6923076923076927E-2</v>
      </c>
      <c r="T16" s="42">
        <v>6.7307692307692304E-2</v>
      </c>
      <c r="U16" s="159">
        <v>4.8076923076923087E-2</v>
      </c>
      <c r="V16" s="42">
        <v>2.8846153846153844E-2</v>
      </c>
      <c r="W16" s="173">
        <v>4.8076923076923087E-2</v>
      </c>
      <c r="X16" s="52">
        <v>104</v>
      </c>
      <c r="Y16" s="157">
        <v>0.24096385542168675</v>
      </c>
      <c r="Z16" s="44">
        <v>0.45783132530120485</v>
      </c>
      <c r="AA16" s="45">
        <v>2.4096385542168676E-2</v>
      </c>
      <c r="AB16" s="44">
        <v>9.6385542168674704E-2</v>
      </c>
      <c r="AC16" s="45">
        <v>4.8192771084337352E-2</v>
      </c>
      <c r="AD16" s="45">
        <v>6.0240963855421686E-2</v>
      </c>
      <c r="AE16" s="45">
        <v>3.614457831325301E-2</v>
      </c>
      <c r="AF16" s="45">
        <v>3.614457831325301E-2</v>
      </c>
      <c r="AG16" s="46">
        <v>83</v>
      </c>
      <c r="AH16" s="47">
        <v>0.28125</v>
      </c>
      <c r="AI16" s="48">
        <v>0.53125</v>
      </c>
      <c r="AJ16" s="49">
        <v>6.25E-2</v>
      </c>
      <c r="AK16" s="48">
        <v>6.25E-2</v>
      </c>
      <c r="AL16" s="49">
        <v>3.125E-2</v>
      </c>
      <c r="AM16" s="49">
        <v>0</v>
      </c>
      <c r="AN16" s="49">
        <v>0</v>
      </c>
      <c r="AO16" s="49">
        <v>3.125E-2</v>
      </c>
      <c r="AP16" s="50">
        <v>32</v>
      </c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  <c r="IW16" s="186"/>
      <c r="IX16" s="186"/>
      <c r="IY16" s="186"/>
    </row>
    <row r="17" spans="1:259" x14ac:dyDescent="0.4">
      <c r="A17" s="93" t="s">
        <v>44</v>
      </c>
      <c r="B17" s="98">
        <f t="shared" si="0"/>
        <v>8.4776334776334727E-3</v>
      </c>
      <c r="C17" s="98">
        <f t="shared" si="1"/>
        <v>-5.591630591630592E-2</v>
      </c>
      <c r="D17" s="98">
        <f t="shared" si="2"/>
        <v>5.2489177489177474E-2</v>
      </c>
      <c r="E17" s="98">
        <f t="shared" si="3"/>
        <v>7.6479076479076424E-2</v>
      </c>
      <c r="F17" s="98">
        <f t="shared" si="4"/>
        <v>4.5815295815295837E-2</v>
      </c>
      <c r="G17" s="157">
        <v>0.27435064935064934</v>
      </c>
      <c r="H17" s="158">
        <v>0.30032467532467533</v>
      </c>
      <c r="I17" s="38">
        <v>6.4935064935064929E-2</v>
      </c>
      <c r="J17" s="170">
        <v>0.18181818181818182</v>
      </c>
      <c r="K17" s="38">
        <v>6.4935064935064929E-2</v>
      </c>
      <c r="L17" s="38">
        <v>8.1168831168831168E-2</v>
      </c>
      <c r="M17" s="38">
        <v>1.4610389610389608E-2</v>
      </c>
      <c r="N17" s="38">
        <v>1.7857142857142856E-2</v>
      </c>
      <c r="O17" s="39">
        <v>616</v>
      </c>
      <c r="P17" s="157">
        <v>0.28282828282828282</v>
      </c>
      <c r="Q17" s="158">
        <v>0.19191919191919191</v>
      </c>
      <c r="R17" s="173">
        <v>0.10101010101010101</v>
      </c>
      <c r="S17" s="170">
        <v>0.22222222222222221</v>
      </c>
      <c r="T17" s="42">
        <v>8.0808080808080815E-2</v>
      </c>
      <c r="U17" s="173">
        <v>0.1111111111111111</v>
      </c>
      <c r="V17" s="159">
        <v>1.0101010101010102E-2</v>
      </c>
      <c r="W17" s="159">
        <v>0</v>
      </c>
      <c r="X17" s="52">
        <v>99</v>
      </c>
      <c r="Y17" s="157">
        <v>0.3</v>
      </c>
      <c r="Z17" s="44">
        <v>0.2</v>
      </c>
      <c r="AA17" s="45">
        <v>6.6666666666666666E-2</v>
      </c>
      <c r="AB17" s="44">
        <v>0.18333333333333332</v>
      </c>
      <c r="AC17" s="45">
        <v>0.1</v>
      </c>
      <c r="AD17" s="45">
        <v>0.13333333333333333</v>
      </c>
      <c r="AE17" s="45">
        <v>1.6666666666666666E-2</v>
      </c>
      <c r="AF17" s="45">
        <v>0</v>
      </c>
      <c r="AG17" s="46">
        <v>60</v>
      </c>
      <c r="AH17" s="47">
        <v>0.7142857142857143</v>
      </c>
      <c r="AI17" s="48">
        <v>0</v>
      </c>
      <c r="AJ17" s="49">
        <v>0</v>
      </c>
      <c r="AK17" s="48">
        <v>0.14285714285714285</v>
      </c>
      <c r="AL17" s="49">
        <v>0</v>
      </c>
      <c r="AM17" s="49">
        <v>0.14285714285714285</v>
      </c>
      <c r="AN17" s="49">
        <v>0</v>
      </c>
      <c r="AO17" s="49">
        <v>0</v>
      </c>
      <c r="AP17" s="50">
        <v>7</v>
      </c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  <c r="IW17" s="186"/>
      <c r="IX17" s="186"/>
      <c r="IY17" s="186"/>
    </row>
    <row r="18" spans="1:259" ht="17.25" customHeight="1" x14ac:dyDescent="0.4">
      <c r="A18" s="53" t="s">
        <v>69</v>
      </c>
      <c r="B18" s="98">
        <f t="shared" si="0"/>
        <v>-4.0093917710196825E-2</v>
      </c>
      <c r="C18" s="98">
        <f t="shared" si="1"/>
        <v>-8.9624329159212868E-2</v>
      </c>
      <c r="D18" s="98">
        <f t="shared" si="2"/>
        <v>-1.9812164579606426E-2</v>
      </c>
      <c r="E18" s="98">
        <f t="shared" si="3"/>
        <v>-4.1502683363148503E-2</v>
      </c>
      <c r="F18" s="98">
        <f t="shared" si="4"/>
        <v>0.13356440071556347</v>
      </c>
      <c r="G18" s="169">
        <v>0.4525939177101968</v>
      </c>
      <c r="H18" s="158">
        <v>9.4812164579606437E-2</v>
      </c>
      <c r="I18" s="173">
        <v>0.18783542039355994</v>
      </c>
      <c r="J18" s="37">
        <v>5.3667262969588549E-2</v>
      </c>
      <c r="K18" s="173">
        <v>0.16279069767441862</v>
      </c>
      <c r="L18" s="159">
        <v>4.1144901610017888E-2</v>
      </c>
      <c r="M18" s="159">
        <v>7.1556350626118068E-3</v>
      </c>
      <c r="N18" s="159">
        <v>0</v>
      </c>
      <c r="O18" s="39">
        <v>559</v>
      </c>
      <c r="P18" s="169">
        <v>0.41249999999999998</v>
      </c>
      <c r="Q18" s="158">
        <v>2.5000000000000001E-2</v>
      </c>
      <c r="R18" s="173">
        <v>0.17499999999999999</v>
      </c>
      <c r="S18" s="158">
        <v>2.5000000000000001E-2</v>
      </c>
      <c r="T18" s="173">
        <v>0.28749999999999998</v>
      </c>
      <c r="U18" s="159">
        <v>0.05</v>
      </c>
      <c r="V18" s="42">
        <v>2.5000000000000001E-2</v>
      </c>
      <c r="W18" s="159">
        <v>0</v>
      </c>
      <c r="X18" s="52">
        <v>80</v>
      </c>
      <c r="Y18" s="169">
        <v>0.4</v>
      </c>
      <c r="Z18" s="44">
        <v>2.6666666666666668E-2</v>
      </c>
      <c r="AA18" s="45">
        <v>0.17333333333333337</v>
      </c>
      <c r="AB18" s="44">
        <v>2.6666666666666668E-2</v>
      </c>
      <c r="AC18" s="45">
        <v>0.29333333333333333</v>
      </c>
      <c r="AD18" s="45">
        <v>5.3333333333333337E-2</v>
      </c>
      <c r="AE18" s="45">
        <v>2.6666666666666668E-2</v>
      </c>
      <c r="AF18" s="45">
        <v>0</v>
      </c>
      <c r="AG18" s="46">
        <v>75</v>
      </c>
      <c r="AH18" s="47">
        <v>0.2857142857142857</v>
      </c>
      <c r="AI18" s="48">
        <v>0</v>
      </c>
      <c r="AJ18" s="49">
        <v>0.14285714285714285</v>
      </c>
      <c r="AK18" s="48">
        <v>0.14285714285714285</v>
      </c>
      <c r="AL18" s="49">
        <v>0.42857142857142855</v>
      </c>
      <c r="AM18" s="49">
        <v>0</v>
      </c>
      <c r="AN18" s="49">
        <v>0</v>
      </c>
      <c r="AO18" s="49">
        <v>0</v>
      </c>
      <c r="AP18" s="50">
        <v>7</v>
      </c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  <c r="IW18" s="186"/>
      <c r="IX18" s="186"/>
      <c r="IY18" s="186"/>
    </row>
    <row r="19" spans="1:259" x14ac:dyDescent="0.4">
      <c r="A19" s="53" t="s">
        <v>55</v>
      </c>
      <c r="B19" s="98">
        <f t="shared" si="0"/>
        <v>2.9048551695701474E-2</v>
      </c>
      <c r="C19" s="98">
        <f t="shared" si="1"/>
        <v>-5.2406968353778005E-2</v>
      </c>
      <c r="D19" s="98">
        <f t="shared" si="2"/>
        <v>4.2366766312751269E-2</v>
      </c>
      <c r="E19" s="98">
        <f t="shared" si="3"/>
        <v>6.2777033295536522E-2</v>
      </c>
      <c r="F19" s="98">
        <f t="shared" si="4"/>
        <v>5.7107514689207356E-3</v>
      </c>
      <c r="G19" s="36">
        <v>0.31926605504587158</v>
      </c>
      <c r="H19" s="158">
        <v>0.30825688073394497</v>
      </c>
      <c r="I19" s="38">
        <v>8.0733944954128459E-2</v>
      </c>
      <c r="J19" s="170">
        <v>0.14862385321100918</v>
      </c>
      <c r="K19" s="159">
        <v>3.4862385321100919E-2</v>
      </c>
      <c r="L19" s="159">
        <v>6.0550458715596334E-2</v>
      </c>
      <c r="M19" s="38">
        <v>1.834862385321101E-2</v>
      </c>
      <c r="N19" s="38">
        <v>2.9357798165137616E-2</v>
      </c>
      <c r="O19" s="39">
        <v>545</v>
      </c>
      <c r="P19" s="40">
        <v>0.34831460674157305</v>
      </c>
      <c r="Q19" s="158">
        <v>0.2134831460674157</v>
      </c>
      <c r="R19" s="173">
        <v>0.1348314606741573</v>
      </c>
      <c r="S19" s="170">
        <v>0.15730337078651685</v>
      </c>
      <c r="T19" s="159">
        <v>1.1235955056179777E-2</v>
      </c>
      <c r="U19" s="42">
        <v>8.9887640449438214E-2</v>
      </c>
      <c r="V19" s="159">
        <v>1.1235955056179777E-2</v>
      </c>
      <c r="W19" s="42">
        <v>3.3707865168539325E-2</v>
      </c>
      <c r="X19" s="52">
        <v>89</v>
      </c>
      <c r="Y19" s="43">
        <v>0.34615384615384615</v>
      </c>
      <c r="Z19" s="44">
        <v>0.20512820512820512</v>
      </c>
      <c r="AA19" s="45">
        <v>0.15384615384615385</v>
      </c>
      <c r="AB19" s="44">
        <v>0.14102564102564102</v>
      </c>
      <c r="AC19" s="45">
        <v>1.282051282051282E-2</v>
      </c>
      <c r="AD19" s="45">
        <v>0.10256410256410256</v>
      </c>
      <c r="AE19" s="45">
        <v>1.282051282051282E-2</v>
      </c>
      <c r="AF19" s="45">
        <v>2.564102564102564E-2</v>
      </c>
      <c r="AG19" s="46">
        <v>78</v>
      </c>
      <c r="AH19" s="47">
        <v>0.375</v>
      </c>
      <c r="AI19" s="48">
        <v>0.1875</v>
      </c>
      <c r="AJ19" s="49">
        <v>0.1875</v>
      </c>
      <c r="AK19" s="48">
        <v>6.25E-2</v>
      </c>
      <c r="AL19" s="49">
        <v>6.25E-2</v>
      </c>
      <c r="AM19" s="49">
        <v>0.125</v>
      </c>
      <c r="AN19" s="49">
        <v>0</v>
      </c>
      <c r="AO19" s="49">
        <v>0</v>
      </c>
      <c r="AP19" s="50">
        <v>16</v>
      </c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  <c r="IW19" s="186"/>
      <c r="IX19" s="186"/>
      <c r="IY19" s="186"/>
    </row>
    <row r="20" spans="1:259" ht="17.25" customHeight="1" x14ac:dyDescent="0.4">
      <c r="A20" s="53" t="s">
        <v>38</v>
      </c>
      <c r="B20" s="98">
        <f t="shared" si="0"/>
        <v>-6.2648961525366004E-2</v>
      </c>
      <c r="C20" s="98">
        <f t="shared" si="1"/>
        <v>7.780047667688117E-2</v>
      </c>
      <c r="D20" s="98">
        <f t="shared" si="2"/>
        <v>0.16615594143684032</v>
      </c>
      <c r="E20" s="98">
        <f t="shared" si="3"/>
        <v>0.11916922029281579</v>
      </c>
      <c r="F20" s="98">
        <f t="shared" si="4"/>
        <v>3.5410282601293835E-2</v>
      </c>
      <c r="G20" s="157">
        <v>0.15355805243445692</v>
      </c>
      <c r="H20" s="170">
        <v>0.39138576779026218</v>
      </c>
      <c r="I20" s="173">
        <v>0.12921348314606743</v>
      </c>
      <c r="J20" s="170">
        <v>0.19101123595505615</v>
      </c>
      <c r="K20" s="159">
        <v>3.1835205992509365E-2</v>
      </c>
      <c r="L20" s="38">
        <v>8.4269662921348326E-2</v>
      </c>
      <c r="M20" s="159">
        <v>5.6179775280898884E-3</v>
      </c>
      <c r="N20" s="159">
        <v>1.3108614232209739E-2</v>
      </c>
      <c r="O20" s="39">
        <v>534</v>
      </c>
      <c r="P20" s="157">
        <v>9.0909090909090912E-2</v>
      </c>
      <c r="Q20" s="158">
        <v>0.30303030303030304</v>
      </c>
      <c r="R20" s="173">
        <v>0.12121212121212122</v>
      </c>
      <c r="S20" s="170">
        <v>0.31818181818181818</v>
      </c>
      <c r="T20" s="159">
        <v>3.0303030303030304E-2</v>
      </c>
      <c r="U20" s="173">
        <v>0.12121212121212122</v>
      </c>
      <c r="V20" s="159">
        <v>0</v>
      </c>
      <c r="W20" s="42">
        <v>1.5151515151515152E-2</v>
      </c>
      <c r="X20" s="52">
        <v>66</v>
      </c>
      <c r="Y20" s="157">
        <v>8.4745762711864389E-2</v>
      </c>
      <c r="Z20" s="44">
        <v>0.33898305084745756</v>
      </c>
      <c r="AA20" s="45">
        <v>0.13559322033898305</v>
      </c>
      <c r="AB20" s="44">
        <v>0.32203389830508472</v>
      </c>
      <c r="AC20" s="45">
        <v>1.6949152542372881E-2</v>
      </c>
      <c r="AD20" s="45">
        <v>8.4745762711864389E-2</v>
      </c>
      <c r="AE20" s="45">
        <v>0</v>
      </c>
      <c r="AF20" s="45">
        <v>1.6949152542372881E-2</v>
      </c>
      <c r="AG20" s="46">
        <v>59</v>
      </c>
      <c r="AH20" s="47">
        <v>0.10256410256410256</v>
      </c>
      <c r="AI20" s="48">
        <v>0.30769230769230771</v>
      </c>
      <c r="AJ20" s="49">
        <v>0.15384615384615385</v>
      </c>
      <c r="AK20" s="48">
        <v>0.33333333333333326</v>
      </c>
      <c r="AL20" s="49">
        <v>2.564102564102564E-2</v>
      </c>
      <c r="AM20" s="49">
        <v>7.6923076923076927E-2</v>
      </c>
      <c r="AN20" s="49">
        <v>0</v>
      </c>
      <c r="AO20" s="49">
        <v>0</v>
      </c>
      <c r="AP20" s="50">
        <v>39</v>
      </c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  <c r="IW20" s="186"/>
      <c r="IX20" s="186"/>
      <c r="IY20" s="186"/>
    </row>
    <row r="21" spans="1:259" ht="18.5" thickBot="1" x14ac:dyDescent="0.45">
      <c r="A21" s="104" t="s">
        <v>58</v>
      </c>
      <c r="B21" s="105">
        <f t="shared" si="0"/>
        <v>-2.391268803139307E-2</v>
      </c>
      <c r="C21" s="105">
        <f t="shared" si="1"/>
        <v>-5.967952910398977E-3</v>
      </c>
      <c r="D21" s="122">
        <f t="shared" si="2"/>
        <v>6.0074667538696336E-2</v>
      </c>
      <c r="E21" s="105">
        <f t="shared" si="3"/>
        <v>2.298615652932201E-2</v>
      </c>
      <c r="F21" s="105">
        <f t="shared" si="4"/>
        <v>4.7675495966862852E-2</v>
      </c>
      <c r="G21" s="171">
        <v>0.15340909090909091</v>
      </c>
      <c r="H21" s="172">
        <v>0.41856060606060608</v>
      </c>
      <c r="I21" s="174">
        <v>3.9772727272727272E-2</v>
      </c>
      <c r="J21" s="172">
        <v>0.25378787878787878</v>
      </c>
      <c r="K21" s="175">
        <v>2.2727272727272728E-2</v>
      </c>
      <c r="L21" s="107">
        <v>6.6287878787878785E-2</v>
      </c>
      <c r="M21" s="107">
        <v>2.2727272727272728E-2</v>
      </c>
      <c r="N21" s="107">
        <v>2.2727272727272728E-2</v>
      </c>
      <c r="O21" s="108">
        <v>528</v>
      </c>
      <c r="P21" s="171">
        <v>0.12949640287769784</v>
      </c>
      <c r="Q21" s="172">
        <v>0.35251798561151076</v>
      </c>
      <c r="R21" s="109">
        <v>5.7553956834532377E-2</v>
      </c>
      <c r="S21" s="176">
        <v>0.25899280575539568</v>
      </c>
      <c r="T21" s="175">
        <v>3.5971223021582732E-2</v>
      </c>
      <c r="U21" s="131">
        <v>0.10071942446043165</v>
      </c>
      <c r="V21" s="109">
        <v>2.1582733812949638E-2</v>
      </c>
      <c r="W21" s="131">
        <v>4.3165467625899276E-2</v>
      </c>
      <c r="X21" s="150">
        <v>139</v>
      </c>
      <c r="Y21" s="171">
        <v>0.10619469026548672</v>
      </c>
      <c r="Z21" s="137">
        <v>0.37168141592920356</v>
      </c>
      <c r="AA21" s="135">
        <v>5.3097345132743362E-2</v>
      </c>
      <c r="AB21" s="137">
        <v>0.29203539823008851</v>
      </c>
      <c r="AC21" s="135">
        <v>4.4247787610619468E-2</v>
      </c>
      <c r="AD21" s="135">
        <v>7.9646017699115043E-2</v>
      </c>
      <c r="AE21" s="135">
        <v>1.7699115044247787E-2</v>
      </c>
      <c r="AF21" s="112">
        <v>3.5398230088495575E-2</v>
      </c>
      <c r="AG21" s="156">
        <v>113</v>
      </c>
      <c r="AH21" s="154">
        <v>8.1632653061224497E-2</v>
      </c>
      <c r="AI21" s="145">
        <v>0.40816326530612246</v>
      </c>
      <c r="AJ21" s="143">
        <v>8.1632653061224497E-2</v>
      </c>
      <c r="AK21" s="145">
        <v>0.24489795918367346</v>
      </c>
      <c r="AL21" s="143">
        <v>4.0816326530612249E-2</v>
      </c>
      <c r="AM21" s="116">
        <v>0.12244897959183673</v>
      </c>
      <c r="AN21" s="116">
        <v>0</v>
      </c>
      <c r="AO21" s="116">
        <v>2.0408163265306124E-2</v>
      </c>
      <c r="AP21" s="117">
        <v>49</v>
      </c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  <c r="IW21" s="186"/>
      <c r="IX21" s="186"/>
      <c r="IY21" s="186"/>
    </row>
    <row r="22" spans="1:259" s="118" customFormat="1" ht="17.25" customHeight="1" thickTop="1" x14ac:dyDescent="0.4">
      <c r="A22" s="119" t="s">
        <v>114</v>
      </c>
      <c r="B22" s="120">
        <f t="shared" si="0"/>
        <v>-0.15944915822336286</v>
      </c>
      <c r="C22" s="120">
        <f t="shared" si="1"/>
        <v>4.9587251728562931E-2</v>
      </c>
      <c r="D22" s="121">
        <f t="shared" si="2"/>
        <v>9.5746107142173131E-2</v>
      </c>
      <c r="E22" s="120">
        <f t="shared" si="3"/>
        <v>0.15029399934879623</v>
      </c>
      <c r="F22" s="120">
        <f t="shared" si="4"/>
        <v>6.7016529083909537E-2</v>
      </c>
      <c r="G22" s="187">
        <v>0.45302713987473903</v>
      </c>
      <c r="H22" s="196">
        <v>0.22964509394572027</v>
      </c>
      <c r="I22" s="197">
        <v>0.11691022964509394</v>
      </c>
      <c r="J22" s="124">
        <v>8.1419624217118999E-2</v>
      </c>
      <c r="K22" s="200">
        <v>5.2192066805845511E-2</v>
      </c>
      <c r="L22" s="201">
        <v>4.5929018789144044E-2</v>
      </c>
      <c r="M22" s="125">
        <v>1.4613778705636743E-2</v>
      </c>
      <c r="N22" s="201">
        <v>6.2630480167014616E-3</v>
      </c>
      <c r="O22" s="148">
        <v>479</v>
      </c>
      <c r="P22" s="188">
        <v>0.29357798165137616</v>
      </c>
      <c r="Q22" s="196">
        <v>0.1834862385321101</v>
      </c>
      <c r="R22" s="197">
        <v>0.22018348623853215</v>
      </c>
      <c r="S22" s="199">
        <v>0.12844036697247707</v>
      </c>
      <c r="T22" s="130">
        <v>7.3394495412844041E-2</v>
      </c>
      <c r="U22" s="130">
        <v>9.1743119266055051E-2</v>
      </c>
      <c r="V22" s="201">
        <v>0</v>
      </c>
      <c r="W22" s="200">
        <v>9.1743119266055051E-3</v>
      </c>
      <c r="X22" s="149">
        <v>109</v>
      </c>
      <c r="Y22" s="188">
        <v>0.28971962616822428</v>
      </c>
      <c r="Z22" s="136">
        <v>0.18691588785046728</v>
      </c>
      <c r="AA22" s="134">
        <v>0.21495327102803738</v>
      </c>
      <c r="AB22" s="136">
        <v>0.13084112149532709</v>
      </c>
      <c r="AC22" s="134">
        <v>7.476635514018691E-2</v>
      </c>
      <c r="AD22" s="134">
        <v>9.3457943925233641E-2</v>
      </c>
      <c r="AE22" s="134">
        <v>0</v>
      </c>
      <c r="AF22" s="138">
        <v>9.3457943925233638E-3</v>
      </c>
      <c r="AG22" s="155">
        <v>107</v>
      </c>
      <c r="AH22" s="153">
        <v>0.40909090909090912</v>
      </c>
      <c r="AI22" s="144">
        <v>0.22727272727272727</v>
      </c>
      <c r="AJ22" s="142">
        <v>0.22727272727272727</v>
      </c>
      <c r="AK22" s="144">
        <v>0</v>
      </c>
      <c r="AL22" s="142">
        <v>0</v>
      </c>
      <c r="AM22" s="152">
        <v>9.0909090909090912E-2</v>
      </c>
      <c r="AN22" s="152">
        <v>0</v>
      </c>
      <c r="AO22" s="152">
        <v>4.5454545454545456E-2</v>
      </c>
      <c r="AP22" s="151">
        <v>22</v>
      </c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  <c r="IW22" s="207"/>
      <c r="IX22" s="207"/>
      <c r="IY22" s="207"/>
    </row>
    <row r="23" spans="1:259" x14ac:dyDescent="0.4">
      <c r="A23" s="53" t="s">
        <v>40</v>
      </c>
      <c r="B23" s="98">
        <f t="shared" si="0"/>
        <v>1.0123506782749869E-4</v>
      </c>
      <c r="C23" s="98">
        <f t="shared" si="1"/>
        <v>-5.0060741040696688E-2</v>
      </c>
      <c r="D23" s="98">
        <f t="shared" si="2"/>
        <v>6.7422555173111964E-2</v>
      </c>
      <c r="E23" s="98">
        <f t="shared" si="3"/>
        <v>0.1320611459809678</v>
      </c>
      <c r="F23" s="98">
        <f t="shared" si="4"/>
        <v>-5.7703988661672381E-3</v>
      </c>
      <c r="G23" s="157">
        <v>0.22717149220489977</v>
      </c>
      <c r="H23" s="170">
        <v>0.36748329621380849</v>
      </c>
      <c r="I23" s="173">
        <v>9.1314031180400879E-2</v>
      </c>
      <c r="J23" s="170">
        <v>0.25389755011135856</v>
      </c>
      <c r="K23" s="159">
        <v>1.5590200445434299E-2</v>
      </c>
      <c r="L23" s="159">
        <v>3.5634743875278395E-2</v>
      </c>
      <c r="M23" s="159">
        <v>2.2271714922048997E-3</v>
      </c>
      <c r="N23" s="159">
        <v>6.6815144766146995E-3</v>
      </c>
      <c r="O23" s="39">
        <v>449</v>
      </c>
      <c r="P23" s="157">
        <v>0.22727272727272727</v>
      </c>
      <c r="Q23" s="158">
        <v>0.25</v>
      </c>
      <c r="R23" s="173">
        <v>0.13636363636363635</v>
      </c>
      <c r="S23" s="170">
        <v>0.34090909090909088</v>
      </c>
      <c r="T23" s="159">
        <v>2.2727272727272728E-2</v>
      </c>
      <c r="U23" s="159">
        <v>2.2727272727272728E-2</v>
      </c>
      <c r="V23" s="159">
        <v>0</v>
      </c>
      <c r="W23" s="159">
        <v>0</v>
      </c>
      <c r="X23" s="52">
        <v>44</v>
      </c>
      <c r="Y23" s="157">
        <v>0.24390243902439024</v>
      </c>
      <c r="Z23" s="44">
        <v>0.24390243902439024</v>
      </c>
      <c r="AA23" s="45">
        <v>0.14634146341463414</v>
      </c>
      <c r="AB23" s="44">
        <v>0.34146341463414637</v>
      </c>
      <c r="AC23" s="45">
        <v>0</v>
      </c>
      <c r="AD23" s="45">
        <v>2.4390243902439025E-2</v>
      </c>
      <c r="AE23" s="45">
        <v>0</v>
      </c>
      <c r="AF23" s="45">
        <v>0</v>
      </c>
      <c r="AG23" s="46">
        <v>41</v>
      </c>
      <c r="AH23" s="47">
        <v>0.19354838709677419</v>
      </c>
      <c r="AI23" s="48">
        <v>0.22580645161290319</v>
      </c>
      <c r="AJ23" s="49">
        <v>0.16129032258064516</v>
      </c>
      <c r="AK23" s="48">
        <v>0.41935483870967744</v>
      </c>
      <c r="AL23" s="49">
        <v>0</v>
      </c>
      <c r="AM23" s="49">
        <v>0</v>
      </c>
      <c r="AN23" s="49">
        <v>0</v>
      </c>
      <c r="AO23" s="49">
        <v>0</v>
      </c>
      <c r="AP23" s="50">
        <v>31</v>
      </c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  <c r="IW23" s="186"/>
      <c r="IX23" s="186"/>
      <c r="IY23" s="186"/>
    </row>
    <row r="24" spans="1:259" ht="17.25" customHeight="1" x14ac:dyDescent="0.4">
      <c r="A24" s="53" t="s">
        <v>111</v>
      </c>
      <c r="B24" s="98">
        <f t="shared" si="0"/>
        <v>-2.4765459497629344E-2</v>
      </c>
      <c r="C24" s="98">
        <f t="shared" si="1"/>
        <v>-7.2631897508322885E-3</v>
      </c>
      <c r="D24" s="98">
        <f t="shared" si="2"/>
        <v>-1.9267628366791106E-2</v>
      </c>
      <c r="E24" s="98">
        <f t="shared" si="3"/>
        <v>-3.2079088066175737E-2</v>
      </c>
      <c r="F24" s="98">
        <f t="shared" si="4"/>
        <v>4.2872995056995877E-3</v>
      </c>
      <c r="G24" s="157">
        <v>0.22041763341067283</v>
      </c>
      <c r="H24" s="158">
        <v>0.2923433874709977</v>
      </c>
      <c r="I24" s="173">
        <v>0.16241299303944318</v>
      </c>
      <c r="J24" s="170">
        <v>0.1740139211136891</v>
      </c>
      <c r="K24" s="159">
        <v>6.2645011600928072E-2</v>
      </c>
      <c r="L24" s="159">
        <v>4.1763341067285381E-2</v>
      </c>
      <c r="M24" s="38">
        <v>2.5522041763341066E-2</v>
      </c>
      <c r="N24" s="38">
        <v>2.0881670533642691E-2</v>
      </c>
      <c r="O24" s="39">
        <v>431</v>
      </c>
      <c r="P24" s="157">
        <v>0.19565217391304349</v>
      </c>
      <c r="Q24" s="158">
        <v>0.30434782608695654</v>
      </c>
      <c r="R24" s="173">
        <v>0.15217391304347827</v>
      </c>
      <c r="S24" s="170">
        <v>0.15217391304347827</v>
      </c>
      <c r="T24" s="42">
        <v>8.6956521739130432E-2</v>
      </c>
      <c r="U24" s="159">
        <v>2.1739130434782608E-2</v>
      </c>
      <c r="V24" s="42">
        <v>4.3478260869565216E-2</v>
      </c>
      <c r="W24" s="42">
        <v>4.3478260869565216E-2</v>
      </c>
      <c r="X24" s="52">
        <v>46</v>
      </c>
      <c r="Y24" s="157">
        <v>0.16216216216216217</v>
      </c>
      <c r="Z24" s="44">
        <v>0.32432432432432434</v>
      </c>
      <c r="AA24" s="45">
        <v>0.1891891891891892</v>
      </c>
      <c r="AB24" s="44">
        <v>0.13513513513513514</v>
      </c>
      <c r="AC24" s="45">
        <v>8.1081081081081086E-2</v>
      </c>
      <c r="AD24" s="45">
        <v>2.7027027027027025E-2</v>
      </c>
      <c r="AE24" s="45">
        <v>5.405405405405405E-2</v>
      </c>
      <c r="AF24" s="45">
        <v>2.7027027027027025E-2</v>
      </c>
      <c r="AG24" s="46">
        <v>37</v>
      </c>
      <c r="AH24" s="47">
        <v>7.6923076923076927E-2</v>
      </c>
      <c r="AI24" s="48">
        <v>7.6923076923076927E-2</v>
      </c>
      <c r="AJ24" s="49">
        <v>0.46153846153846151</v>
      </c>
      <c r="AK24" s="48">
        <v>0.23076923076923075</v>
      </c>
      <c r="AL24" s="49">
        <v>7.6923076923076927E-2</v>
      </c>
      <c r="AM24" s="49">
        <v>7.6923076923076927E-2</v>
      </c>
      <c r="AN24" s="49">
        <v>0</v>
      </c>
      <c r="AO24" s="49">
        <v>0</v>
      </c>
      <c r="AP24" s="50">
        <v>13</v>
      </c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  <c r="IW24" s="186"/>
      <c r="IX24" s="186"/>
      <c r="IY24" s="186"/>
    </row>
    <row r="25" spans="1:259" x14ac:dyDescent="0.4">
      <c r="A25" s="53" t="s">
        <v>24</v>
      </c>
      <c r="B25" s="98">
        <f t="shared" si="0"/>
        <v>-0.12501868553490469</v>
      </c>
      <c r="C25" s="98">
        <f t="shared" si="1"/>
        <v>4.6489610842593065E-2</v>
      </c>
      <c r="D25" s="98">
        <f t="shared" si="2"/>
        <v>5.7601275599182808E-2</v>
      </c>
      <c r="E25" s="98">
        <f t="shared" si="3"/>
        <v>7.9874433205441228E-2</v>
      </c>
      <c r="F25" s="98">
        <f t="shared" si="4"/>
        <v>4.4347002840201294E-2</v>
      </c>
      <c r="G25" s="169">
        <v>0.52927400468384078</v>
      </c>
      <c r="H25" s="158">
        <v>7.4941451990632318E-2</v>
      </c>
      <c r="I25" s="173">
        <v>0.13583138173302109</v>
      </c>
      <c r="J25" s="37">
        <v>6.0889929742388757E-2</v>
      </c>
      <c r="K25" s="173">
        <v>0.16159250585480095</v>
      </c>
      <c r="L25" s="159">
        <v>2.8103044496487119E-2</v>
      </c>
      <c r="M25" s="159">
        <v>7.0257611241217799E-3</v>
      </c>
      <c r="N25" s="159">
        <v>2.34192037470726E-3</v>
      </c>
      <c r="O25" s="39">
        <v>427</v>
      </c>
      <c r="P25" s="169">
        <v>0.40425531914893609</v>
      </c>
      <c r="Q25" s="158">
        <v>6.3829787234042548E-2</v>
      </c>
      <c r="R25" s="173">
        <v>0.21276595744680851</v>
      </c>
      <c r="S25" s="41">
        <v>6.3829787234042548E-2</v>
      </c>
      <c r="T25" s="173">
        <v>0.1702127659574468</v>
      </c>
      <c r="U25" s="159">
        <v>6.3829787234042548E-2</v>
      </c>
      <c r="V25" s="159">
        <v>0</v>
      </c>
      <c r="W25" s="42">
        <v>2.1276595744680851E-2</v>
      </c>
      <c r="X25" s="52">
        <v>47</v>
      </c>
      <c r="Y25" s="169">
        <v>0.39534883720930231</v>
      </c>
      <c r="Z25" s="44">
        <v>6.9767441860465115E-2</v>
      </c>
      <c r="AA25" s="45">
        <v>0.23255813953488372</v>
      </c>
      <c r="AB25" s="44">
        <v>6.9767441860465115E-2</v>
      </c>
      <c r="AC25" s="45">
        <v>0.13953488372093023</v>
      </c>
      <c r="AD25" s="45">
        <v>6.9767441860465115E-2</v>
      </c>
      <c r="AE25" s="45">
        <v>0</v>
      </c>
      <c r="AF25" s="45">
        <v>2.3255813953488372E-2</v>
      </c>
      <c r="AG25" s="46">
        <v>43</v>
      </c>
      <c r="AH25" s="47">
        <v>0.46153846153846151</v>
      </c>
      <c r="AI25" s="48">
        <v>0</v>
      </c>
      <c r="AJ25" s="49">
        <v>0.23076923076923075</v>
      </c>
      <c r="AK25" s="48">
        <v>0</v>
      </c>
      <c r="AL25" s="49">
        <v>0.23076923076923075</v>
      </c>
      <c r="AM25" s="49">
        <v>0</v>
      </c>
      <c r="AN25" s="49">
        <v>0</v>
      </c>
      <c r="AO25" s="49">
        <v>7.6923076923076927E-2</v>
      </c>
      <c r="AP25" s="50">
        <v>13</v>
      </c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  <c r="IW25" s="186"/>
      <c r="IX25" s="186"/>
      <c r="IY25" s="186"/>
    </row>
    <row r="26" spans="1:259" ht="17.25" customHeight="1" x14ac:dyDescent="0.4">
      <c r="A26" s="53" t="s">
        <v>56</v>
      </c>
      <c r="B26" s="98">
        <f t="shared" si="0"/>
        <v>-7.293532338308456E-2</v>
      </c>
      <c r="C26" s="98">
        <f t="shared" si="1"/>
        <v>2.2587064676616975E-2</v>
      </c>
      <c r="D26" s="98">
        <f t="shared" si="2"/>
        <v>-5.2039800995024858E-2</v>
      </c>
      <c r="E26" s="98">
        <f t="shared" si="3"/>
        <v>-2.2089552238805966E-2</v>
      </c>
      <c r="F26" s="98">
        <f t="shared" si="4"/>
        <v>-2.1890547263681559E-3</v>
      </c>
      <c r="G26" s="169">
        <v>0.41293532338308458</v>
      </c>
      <c r="H26" s="170">
        <v>0.42537313432835822</v>
      </c>
      <c r="I26" s="159">
        <v>2.9850746268656712E-2</v>
      </c>
      <c r="J26" s="37">
        <v>5.2238805970149252E-2</v>
      </c>
      <c r="K26" s="159">
        <v>3.2338308457711441E-2</v>
      </c>
      <c r="L26" s="159">
        <v>2.9850746268656712E-2</v>
      </c>
      <c r="M26" s="159">
        <v>7.4626865671641781E-3</v>
      </c>
      <c r="N26" s="159">
        <v>9.9502487562189053E-3</v>
      </c>
      <c r="O26" s="39">
        <v>402</v>
      </c>
      <c r="P26" s="40">
        <v>0.34</v>
      </c>
      <c r="Q26" s="170">
        <v>0.5</v>
      </c>
      <c r="R26" s="159">
        <v>0.02</v>
      </c>
      <c r="S26" s="158">
        <v>0.04</v>
      </c>
      <c r="T26" s="159">
        <v>0.06</v>
      </c>
      <c r="U26" s="159">
        <v>0</v>
      </c>
      <c r="V26" s="42">
        <v>0.04</v>
      </c>
      <c r="W26" s="159">
        <v>0</v>
      </c>
      <c r="X26" s="52">
        <v>50</v>
      </c>
      <c r="Y26" s="43">
        <v>0.33333333333333326</v>
      </c>
      <c r="Z26" s="44">
        <v>0.51111111111111107</v>
      </c>
      <c r="AA26" s="45">
        <v>2.2222222222222223E-2</v>
      </c>
      <c r="AB26" s="44">
        <v>4.4444444444444446E-2</v>
      </c>
      <c r="AC26" s="45">
        <v>4.4444444444444446E-2</v>
      </c>
      <c r="AD26" s="45">
        <v>0</v>
      </c>
      <c r="AE26" s="45">
        <v>4.4444444444444446E-2</v>
      </c>
      <c r="AF26" s="45">
        <v>0</v>
      </c>
      <c r="AG26" s="46">
        <v>45</v>
      </c>
      <c r="AH26" s="47">
        <v>0.22222222222222221</v>
      </c>
      <c r="AI26" s="48">
        <v>0.44444444444444442</v>
      </c>
      <c r="AJ26" s="49">
        <v>0.1111111111111111</v>
      </c>
      <c r="AK26" s="48">
        <v>0.1111111111111111</v>
      </c>
      <c r="AL26" s="49">
        <v>0</v>
      </c>
      <c r="AM26" s="49">
        <v>0</v>
      </c>
      <c r="AN26" s="49">
        <v>0.1111111111111111</v>
      </c>
      <c r="AO26" s="49">
        <v>0</v>
      </c>
      <c r="AP26" s="50">
        <v>9</v>
      </c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  <c r="IW26" s="186"/>
      <c r="IX26" s="186"/>
      <c r="IY26" s="186"/>
    </row>
    <row r="27" spans="1:259" x14ac:dyDescent="0.4">
      <c r="A27" s="53" t="s">
        <v>41</v>
      </c>
      <c r="B27" s="98">
        <f t="shared" si="0"/>
        <v>-8.0021482277121386E-2</v>
      </c>
      <c r="C27" s="98">
        <f t="shared" si="1"/>
        <v>5.1915503043322597E-2</v>
      </c>
      <c r="D27" s="98">
        <f t="shared" si="2"/>
        <v>0.24955245255997133</v>
      </c>
      <c r="E27" s="98">
        <f t="shared" si="3"/>
        <v>0.29931972789115646</v>
      </c>
      <c r="F27" s="98">
        <f t="shared" si="4"/>
        <v>-1.6559255281059802E-2</v>
      </c>
      <c r="G27" s="157">
        <v>0.1326530612244898</v>
      </c>
      <c r="H27" s="170">
        <v>0.40816326530612246</v>
      </c>
      <c r="I27" s="173">
        <v>9.1836734693877556E-2</v>
      </c>
      <c r="J27" s="170">
        <v>0.27551020408163263</v>
      </c>
      <c r="K27" s="159">
        <v>2.0408163265306124E-2</v>
      </c>
      <c r="L27" s="38">
        <v>6.6326530612244902E-2</v>
      </c>
      <c r="M27" s="159">
        <v>0</v>
      </c>
      <c r="N27" s="159">
        <v>5.1020408163265311E-3</v>
      </c>
      <c r="O27" s="39">
        <v>392</v>
      </c>
      <c r="P27" s="157">
        <v>5.2631578947368418E-2</v>
      </c>
      <c r="Q27" s="158">
        <v>0.21052631578947367</v>
      </c>
      <c r="R27" s="173">
        <v>0.14035087719298245</v>
      </c>
      <c r="S27" s="170">
        <v>0.52631578947368418</v>
      </c>
      <c r="T27" s="159">
        <v>0</v>
      </c>
      <c r="U27" s="42">
        <v>7.0175438596491224E-2</v>
      </c>
      <c r="V27" s="159">
        <v>0</v>
      </c>
      <c r="W27" s="159">
        <v>0</v>
      </c>
      <c r="X27" s="52">
        <v>57</v>
      </c>
      <c r="Y27" s="157">
        <v>4.5454545454545456E-2</v>
      </c>
      <c r="Z27" s="44">
        <v>0.22727272727272727</v>
      </c>
      <c r="AA27" s="45">
        <v>0.15909090909090909</v>
      </c>
      <c r="AB27" s="44">
        <v>0.5</v>
      </c>
      <c r="AC27" s="45">
        <v>0</v>
      </c>
      <c r="AD27" s="45">
        <v>6.8181818181818177E-2</v>
      </c>
      <c r="AE27" s="45">
        <v>0</v>
      </c>
      <c r="AF27" s="45">
        <v>0</v>
      </c>
      <c r="AG27" s="46">
        <v>44</v>
      </c>
      <c r="AH27" s="47">
        <v>6.8965517241379309E-2</v>
      </c>
      <c r="AI27" s="48">
        <v>0.17241379310344829</v>
      </c>
      <c r="AJ27" s="49">
        <v>0.17241379310344829</v>
      </c>
      <c r="AK27" s="48">
        <v>0.51724137931034486</v>
      </c>
      <c r="AL27" s="49">
        <v>0</v>
      </c>
      <c r="AM27" s="49">
        <v>6.8965517241379309E-2</v>
      </c>
      <c r="AN27" s="49">
        <v>0</v>
      </c>
      <c r="AO27" s="49">
        <v>0</v>
      </c>
      <c r="AP27" s="50">
        <v>29</v>
      </c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  <c r="IW27" s="186"/>
      <c r="IX27" s="186"/>
      <c r="IY27" s="186"/>
    </row>
    <row r="28" spans="1:259" ht="17.25" customHeight="1" x14ac:dyDescent="0.4">
      <c r="A28" s="53" t="s">
        <v>39</v>
      </c>
      <c r="B28" s="98">
        <f t="shared" si="0"/>
        <v>-6.3683960019038546E-2</v>
      </c>
      <c r="C28" s="98">
        <f t="shared" si="1"/>
        <v>6.9633507853403276E-2</v>
      </c>
      <c r="D28" s="98">
        <f t="shared" si="2"/>
        <v>0.12032365540218942</v>
      </c>
      <c r="E28" s="98">
        <f t="shared" si="3"/>
        <v>0.12555925749643024</v>
      </c>
      <c r="F28" s="98">
        <f t="shared" si="4"/>
        <v>-5.9495478343645769E-3</v>
      </c>
      <c r="G28" s="157">
        <v>0.17277486910994763</v>
      </c>
      <c r="H28" s="170">
        <v>0.50523560209424079</v>
      </c>
      <c r="I28" s="38">
        <v>7.8534031413612565E-2</v>
      </c>
      <c r="J28" s="170">
        <v>0.14136125654450263</v>
      </c>
      <c r="K28" s="159">
        <v>1.832460732984293E-2</v>
      </c>
      <c r="L28" s="38">
        <v>7.8534031413612565E-2</v>
      </c>
      <c r="M28" s="159">
        <v>0</v>
      </c>
      <c r="N28" s="159">
        <v>5.235602094240838E-3</v>
      </c>
      <c r="O28" s="39">
        <v>382</v>
      </c>
      <c r="P28" s="157">
        <v>0.10909090909090909</v>
      </c>
      <c r="Q28" s="170">
        <v>0.45454545454545453</v>
      </c>
      <c r="R28" s="42">
        <v>7.2727272727272724E-2</v>
      </c>
      <c r="S28" s="170">
        <v>0.27272727272727271</v>
      </c>
      <c r="T28" s="159">
        <v>1.8181818181818181E-2</v>
      </c>
      <c r="U28" s="42">
        <v>7.2727272727272724E-2</v>
      </c>
      <c r="V28" s="159">
        <v>0</v>
      </c>
      <c r="W28" s="159">
        <v>0</v>
      </c>
      <c r="X28" s="52">
        <v>55</v>
      </c>
      <c r="Y28" s="157">
        <v>9.5238095238095233E-2</v>
      </c>
      <c r="Z28" s="44">
        <v>0.42857142857142855</v>
      </c>
      <c r="AA28" s="45">
        <v>9.5238095238095233E-2</v>
      </c>
      <c r="AB28" s="44">
        <v>0.33333333333333326</v>
      </c>
      <c r="AC28" s="45">
        <v>0</v>
      </c>
      <c r="AD28" s="45">
        <v>4.7619047619047616E-2</v>
      </c>
      <c r="AE28" s="45">
        <v>0</v>
      </c>
      <c r="AF28" s="45">
        <v>0</v>
      </c>
      <c r="AG28" s="46">
        <v>42</v>
      </c>
      <c r="AH28" s="47">
        <v>8.6956521739130432E-2</v>
      </c>
      <c r="AI28" s="48">
        <v>0.30434782608695654</v>
      </c>
      <c r="AJ28" s="49">
        <v>8.6956521739130432E-2</v>
      </c>
      <c r="AK28" s="48">
        <v>0.43478260869565216</v>
      </c>
      <c r="AL28" s="49">
        <v>0</v>
      </c>
      <c r="AM28" s="49">
        <v>8.6956521739130432E-2</v>
      </c>
      <c r="AN28" s="49">
        <v>0</v>
      </c>
      <c r="AO28" s="49">
        <v>0</v>
      </c>
      <c r="AP28" s="50">
        <v>23</v>
      </c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  <c r="IW28" s="186"/>
      <c r="IX28" s="186"/>
      <c r="IY28" s="186"/>
    </row>
    <row r="29" spans="1:259" s="160" customFormat="1" x14ac:dyDescent="0.4">
      <c r="A29" s="93" t="s">
        <v>31</v>
      </c>
      <c r="B29" s="177">
        <f t="shared" si="0"/>
        <v>-5.5811209439527998E-2</v>
      </c>
      <c r="C29" s="177">
        <f t="shared" si="1"/>
        <v>-1.5740412979351026E-2</v>
      </c>
      <c r="D29" s="177">
        <f t="shared" si="2"/>
        <v>2.2796460176991148E-2</v>
      </c>
      <c r="E29" s="177">
        <f t="shared" si="3"/>
        <v>6.4873156342182894E-2</v>
      </c>
      <c r="F29" s="177">
        <f t="shared" si="4"/>
        <v>5.3474926253687327E-2</v>
      </c>
      <c r="G29" s="169">
        <v>0.61333333333333329</v>
      </c>
      <c r="H29" s="158">
        <v>0.10933333333333334</v>
      </c>
      <c r="I29" s="173">
        <v>0.10933333333333334</v>
      </c>
      <c r="J29" s="158">
        <v>2.9333333333333333E-2</v>
      </c>
      <c r="K29" s="38">
        <v>9.6000000000000002E-2</v>
      </c>
      <c r="L29" s="159">
        <v>1.8666666666666668E-2</v>
      </c>
      <c r="M29" s="38">
        <v>2.4E-2</v>
      </c>
      <c r="N29" s="159">
        <v>0</v>
      </c>
      <c r="O29" s="39">
        <v>375</v>
      </c>
      <c r="P29" s="169">
        <v>0.55752212389380529</v>
      </c>
      <c r="Q29" s="158">
        <v>7.0796460176991149E-2</v>
      </c>
      <c r="R29" s="173">
        <v>0.16814159292035399</v>
      </c>
      <c r="S29" s="158">
        <v>3.5398230088495575E-2</v>
      </c>
      <c r="T29" s="173">
        <v>0.13274336283185842</v>
      </c>
      <c r="U29" s="159">
        <v>3.5398230088495575E-2</v>
      </c>
      <c r="V29" s="159">
        <v>0</v>
      </c>
      <c r="W29" s="159">
        <v>0</v>
      </c>
      <c r="X29" s="52">
        <v>113</v>
      </c>
      <c r="Y29" s="169">
        <v>0.5636363636363636</v>
      </c>
      <c r="Z29" s="44">
        <v>5.4545454545454543E-2</v>
      </c>
      <c r="AA29" s="45">
        <v>0.17272727272727273</v>
      </c>
      <c r="AB29" s="44">
        <v>3.6363636363636362E-2</v>
      </c>
      <c r="AC29" s="45">
        <v>0.13636363636363635</v>
      </c>
      <c r="AD29" s="45">
        <v>3.6363636363636362E-2</v>
      </c>
      <c r="AE29" s="45">
        <v>0</v>
      </c>
      <c r="AF29" s="45">
        <v>0</v>
      </c>
      <c r="AG29" s="46">
        <v>110</v>
      </c>
      <c r="AH29" s="47">
        <v>0.61111111111111116</v>
      </c>
      <c r="AI29" s="48">
        <v>5.5555555555555552E-2</v>
      </c>
      <c r="AJ29" s="49">
        <v>0.16666666666666663</v>
      </c>
      <c r="AK29" s="48">
        <v>0</v>
      </c>
      <c r="AL29" s="49">
        <v>5.5555555555555552E-2</v>
      </c>
      <c r="AM29" s="49">
        <v>0.1111111111111111</v>
      </c>
      <c r="AN29" s="49">
        <v>0</v>
      </c>
      <c r="AO29" s="49">
        <v>0</v>
      </c>
      <c r="AP29" s="50">
        <v>18</v>
      </c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  <c r="IW29" s="186"/>
      <c r="IX29" s="186"/>
      <c r="IY29" s="186"/>
    </row>
    <row r="30" spans="1:259" ht="17.25" customHeight="1" x14ac:dyDescent="0.4">
      <c r="A30" s="53" t="s">
        <v>96</v>
      </c>
      <c r="B30" s="98">
        <f t="shared" si="0"/>
        <v>1.25786163522012E-2</v>
      </c>
      <c r="C30" s="98">
        <f t="shared" si="1"/>
        <v>4.3126684636118906E-3</v>
      </c>
      <c r="D30" s="98">
        <f t="shared" si="2"/>
        <v>-3.1446540880503138E-3</v>
      </c>
      <c r="E30" s="98">
        <f t="shared" si="3"/>
        <v>-8.2569631626235401E-2</v>
      </c>
      <c r="F30" s="98">
        <f t="shared" si="4"/>
        <v>5.3459119496855362E-2</v>
      </c>
      <c r="G30" s="36">
        <v>0.32075471698113206</v>
      </c>
      <c r="H30" s="170">
        <v>0.42587601078167109</v>
      </c>
      <c r="I30" s="159">
        <v>2.6954177897574129E-2</v>
      </c>
      <c r="J30" s="170">
        <v>8.8948787061994605E-2</v>
      </c>
      <c r="K30" s="159">
        <v>5.1212938005390833E-2</v>
      </c>
      <c r="L30" s="159">
        <v>6.1994609164420483E-2</v>
      </c>
      <c r="M30" s="159">
        <v>5.3908355795148251E-3</v>
      </c>
      <c r="N30" s="38">
        <v>1.8867924528301886E-2</v>
      </c>
      <c r="O30" s="39">
        <v>371</v>
      </c>
      <c r="P30" s="40">
        <v>0.33333333333333326</v>
      </c>
      <c r="Q30" s="170">
        <v>0.43333333333333335</v>
      </c>
      <c r="R30" s="159">
        <v>0</v>
      </c>
      <c r="S30" s="158">
        <v>3.3333333333333333E-2</v>
      </c>
      <c r="T30" s="42">
        <v>6.6666666666666666E-2</v>
      </c>
      <c r="U30" s="42">
        <v>0.1</v>
      </c>
      <c r="V30" s="159">
        <v>0</v>
      </c>
      <c r="W30" s="42">
        <v>3.3333333333333333E-2</v>
      </c>
      <c r="X30" s="52">
        <v>30</v>
      </c>
      <c r="Y30" s="157">
        <v>0.2608695652173913</v>
      </c>
      <c r="Z30" s="44">
        <v>0.47826086956521741</v>
      </c>
      <c r="AA30" s="45">
        <v>0</v>
      </c>
      <c r="AB30" s="44">
        <v>4.3478260869565216E-2</v>
      </c>
      <c r="AC30" s="45">
        <v>4.3478260869565216E-2</v>
      </c>
      <c r="AD30" s="45">
        <v>0.13043478260869565</v>
      </c>
      <c r="AE30" s="45">
        <v>0</v>
      </c>
      <c r="AF30" s="45">
        <v>4.3478260869565216E-2</v>
      </c>
      <c r="AG30" s="46">
        <v>23</v>
      </c>
      <c r="AH30" s="47">
        <v>0.6</v>
      </c>
      <c r="AI30" s="48">
        <v>0.4</v>
      </c>
      <c r="AJ30" s="49">
        <v>0</v>
      </c>
      <c r="AK30" s="48">
        <v>0</v>
      </c>
      <c r="AL30" s="49">
        <v>0</v>
      </c>
      <c r="AM30" s="49">
        <v>0</v>
      </c>
      <c r="AN30" s="49">
        <v>0</v>
      </c>
      <c r="AO30" s="49">
        <v>0</v>
      </c>
      <c r="AP30" s="50">
        <v>5</v>
      </c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  <c r="IW30" s="186"/>
      <c r="IX30" s="186"/>
      <c r="IY30" s="186"/>
    </row>
    <row r="31" spans="1:259" x14ac:dyDescent="0.4">
      <c r="A31" s="53" t="s">
        <v>15</v>
      </c>
      <c r="B31" s="98">
        <f t="shared" si="0"/>
        <v>0.1529154863078378</v>
      </c>
      <c r="C31" s="98">
        <f t="shared" si="1"/>
        <v>-0.16542728989612848</v>
      </c>
      <c r="D31" s="98">
        <f t="shared" si="2"/>
        <v>-0.10097969782813977</v>
      </c>
      <c r="E31" s="98">
        <f t="shared" si="3"/>
        <v>-8.3982530689329565E-2</v>
      </c>
      <c r="F31" s="98">
        <f t="shared" si="4"/>
        <v>-2.6558073654390918E-3</v>
      </c>
      <c r="G31" s="169">
        <v>0.49291784702549568</v>
      </c>
      <c r="H31" s="37">
        <v>0.31444759206798867</v>
      </c>
      <c r="I31" s="159">
        <v>3.39943342776204E-2</v>
      </c>
      <c r="J31" s="37">
        <v>7.0821529745042494E-2</v>
      </c>
      <c r="K31" s="159">
        <v>3.1161473087818695E-2</v>
      </c>
      <c r="L31" s="159">
        <v>3.39943342776204E-2</v>
      </c>
      <c r="M31" s="159">
        <v>5.6657223796033997E-3</v>
      </c>
      <c r="N31" s="38">
        <v>1.69971671388102E-2</v>
      </c>
      <c r="O31" s="39">
        <v>353</v>
      </c>
      <c r="P31" s="169">
        <v>0.64583333333333348</v>
      </c>
      <c r="Q31" s="158">
        <v>0.25</v>
      </c>
      <c r="R31" s="159">
        <v>2.0833333333333329E-2</v>
      </c>
      <c r="S31" s="158">
        <v>0</v>
      </c>
      <c r="T31" s="159">
        <v>6.25E-2</v>
      </c>
      <c r="U31" s="159">
        <v>0</v>
      </c>
      <c r="V31" s="159">
        <v>0</v>
      </c>
      <c r="W31" s="42">
        <v>2.0833333333333329E-2</v>
      </c>
      <c r="X31" s="52">
        <v>48</v>
      </c>
      <c r="Y31" s="169">
        <v>0.61363636363636365</v>
      </c>
      <c r="Z31" s="44">
        <v>0.27272727272727271</v>
      </c>
      <c r="AA31" s="45">
        <v>2.2727272727272728E-2</v>
      </c>
      <c r="AB31" s="44">
        <v>0</v>
      </c>
      <c r="AC31" s="45">
        <v>6.8181818181818177E-2</v>
      </c>
      <c r="AD31" s="45">
        <v>0</v>
      </c>
      <c r="AE31" s="45">
        <v>0</v>
      </c>
      <c r="AF31" s="45">
        <v>2.2727272727272728E-2</v>
      </c>
      <c r="AG31" s="46">
        <v>44</v>
      </c>
      <c r="AH31" s="47">
        <v>0.6</v>
      </c>
      <c r="AI31" s="48">
        <v>0.26666666666666666</v>
      </c>
      <c r="AJ31" s="49">
        <v>0</v>
      </c>
      <c r="AK31" s="48">
        <v>0</v>
      </c>
      <c r="AL31" s="49">
        <v>6.6666666666666666E-2</v>
      </c>
      <c r="AM31" s="49">
        <v>0</v>
      </c>
      <c r="AN31" s="49">
        <v>0</v>
      </c>
      <c r="AO31" s="49">
        <v>6.6666666666666666E-2</v>
      </c>
      <c r="AP31" s="50">
        <v>15</v>
      </c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  <c r="IW31" s="186"/>
      <c r="IX31" s="186"/>
      <c r="IY31" s="186"/>
    </row>
    <row r="32" spans="1:259" ht="17.25" customHeight="1" x14ac:dyDescent="0.4">
      <c r="A32" s="53" t="s">
        <v>49</v>
      </c>
      <c r="B32" s="98">
        <f t="shared" si="0"/>
        <v>-7.5306893295561866E-2</v>
      </c>
      <c r="C32" s="98">
        <f t="shared" si="1"/>
        <v>7.379603399433432E-2</v>
      </c>
      <c r="D32" s="98">
        <f t="shared" si="2"/>
        <v>8.6874409820585446E-2</v>
      </c>
      <c r="E32" s="98">
        <f t="shared" si="3"/>
        <v>3.852691218130308E-2</v>
      </c>
      <c r="F32" s="98">
        <f t="shared" si="4"/>
        <v>5.5854579792256887E-2</v>
      </c>
      <c r="G32" s="157">
        <v>0.15864022662889518</v>
      </c>
      <c r="H32" s="170">
        <v>0.52974504249291787</v>
      </c>
      <c r="I32" s="159">
        <v>2.5495750708215293E-2</v>
      </c>
      <c r="J32" s="170">
        <v>0.1359773371104816</v>
      </c>
      <c r="K32" s="159">
        <v>3.1161473087818695E-2</v>
      </c>
      <c r="L32" s="38">
        <v>9.631728045325777E-2</v>
      </c>
      <c r="M32" s="159">
        <v>8.4985835694051E-3</v>
      </c>
      <c r="N32" s="38">
        <v>1.4164305949008501E-2</v>
      </c>
      <c r="O32" s="39">
        <v>353</v>
      </c>
      <c r="P32" s="157">
        <v>8.3333333333333315E-2</v>
      </c>
      <c r="Q32" s="170">
        <v>0.51666666666666672</v>
      </c>
      <c r="R32" s="159">
        <v>1.6666666666666666E-2</v>
      </c>
      <c r="S32" s="170">
        <v>0.18333333333333332</v>
      </c>
      <c r="T32" s="159">
        <v>0.05</v>
      </c>
      <c r="U32" s="173">
        <v>0.13333333333333333</v>
      </c>
      <c r="V32" s="159">
        <v>0</v>
      </c>
      <c r="W32" s="42">
        <v>1.6666666666666666E-2</v>
      </c>
      <c r="X32" s="52">
        <v>60</v>
      </c>
      <c r="Y32" s="157">
        <v>0.10204081632653061</v>
      </c>
      <c r="Z32" s="44">
        <v>0.51020408163265307</v>
      </c>
      <c r="AA32" s="45">
        <v>2.0408163265306124E-2</v>
      </c>
      <c r="AB32" s="44">
        <v>0.16326530612244899</v>
      </c>
      <c r="AC32" s="45">
        <v>6.1224489795918366E-2</v>
      </c>
      <c r="AD32" s="45">
        <v>0.14285714285714285</v>
      </c>
      <c r="AE32" s="45">
        <v>0</v>
      </c>
      <c r="AF32" s="45">
        <v>0</v>
      </c>
      <c r="AG32" s="46">
        <v>49</v>
      </c>
      <c r="AH32" s="47">
        <v>0</v>
      </c>
      <c r="AI32" s="48">
        <v>0.5714285714285714</v>
      </c>
      <c r="AJ32" s="49">
        <v>4.7619047619047616E-2</v>
      </c>
      <c r="AK32" s="48">
        <v>9.5238095238095233E-2</v>
      </c>
      <c r="AL32" s="49">
        <v>0.14285714285714285</v>
      </c>
      <c r="AM32" s="49">
        <v>0.14285714285714285</v>
      </c>
      <c r="AN32" s="49">
        <v>0</v>
      </c>
      <c r="AO32" s="49">
        <v>0</v>
      </c>
      <c r="AP32" s="50">
        <v>21</v>
      </c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  <c r="IV32" s="186"/>
      <c r="IW32" s="186"/>
      <c r="IX32" s="186"/>
      <c r="IY32" s="186"/>
    </row>
    <row r="33" spans="1:259" x14ac:dyDescent="0.4">
      <c r="A33" s="53" t="s">
        <v>89</v>
      </c>
      <c r="B33" s="98">
        <f t="shared" si="0"/>
        <v>-9.0120861797162388E-2</v>
      </c>
      <c r="C33" s="98">
        <f t="shared" si="1"/>
        <v>-3.1529164477141769E-3</v>
      </c>
      <c r="D33" s="98">
        <f t="shared" si="2"/>
        <v>3.5908215098966509E-2</v>
      </c>
      <c r="E33" s="98">
        <f t="shared" si="3"/>
        <v>0.14973433759560931</v>
      </c>
      <c r="F33" s="98">
        <f t="shared" si="4"/>
        <v>-2.6303497401763312E-2</v>
      </c>
      <c r="G33" s="169">
        <v>0.45375722543352603</v>
      </c>
      <c r="H33" s="158">
        <v>6.9364161849710976E-2</v>
      </c>
      <c r="I33" s="173">
        <v>0.17630057803468208</v>
      </c>
      <c r="J33" s="37">
        <v>5.7803468208092484E-2</v>
      </c>
      <c r="K33" s="173">
        <v>0.17341040462427745</v>
      </c>
      <c r="L33" s="159">
        <v>5.4913294797687903E-2</v>
      </c>
      <c r="M33" s="159">
        <v>1.1560693641618497E-2</v>
      </c>
      <c r="N33" s="159">
        <v>2.8901734104046241E-3</v>
      </c>
      <c r="O33" s="39">
        <v>346</v>
      </c>
      <c r="P33" s="169">
        <v>0.36363636363636365</v>
      </c>
      <c r="Q33" s="158">
        <v>3.0303030303030304E-2</v>
      </c>
      <c r="R33" s="173">
        <v>0.31313131313131315</v>
      </c>
      <c r="S33" s="41">
        <v>7.0707070707070704E-2</v>
      </c>
      <c r="T33" s="173">
        <v>0.13131313131313133</v>
      </c>
      <c r="U33" s="42">
        <v>7.0707070707070704E-2</v>
      </c>
      <c r="V33" s="159">
        <v>1.0101010101010102E-2</v>
      </c>
      <c r="W33" s="159">
        <v>1.0101010101010102E-2</v>
      </c>
      <c r="X33" s="52">
        <v>99</v>
      </c>
      <c r="Y33" s="169">
        <v>0.36144578313253012</v>
      </c>
      <c r="Z33" s="44">
        <v>3.614457831325301E-2</v>
      </c>
      <c r="AA33" s="45">
        <v>0.30120481927710846</v>
      </c>
      <c r="AB33" s="44">
        <v>8.4337349397590355E-2</v>
      </c>
      <c r="AC33" s="45">
        <v>0.12048192771084337</v>
      </c>
      <c r="AD33" s="45">
        <v>7.2289156626506021E-2</v>
      </c>
      <c r="AE33" s="45">
        <v>1.2048192771084338E-2</v>
      </c>
      <c r="AF33" s="45">
        <v>1.2048192771084338E-2</v>
      </c>
      <c r="AG33" s="46">
        <v>83</v>
      </c>
      <c r="AH33" s="47">
        <v>0.44444444444444442</v>
      </c>
      <c r="AI33" s="48">
        <v>0</v>
      </c>
      <c r="AJ33" s="49">
        <v>0.16666666666666663</v>
      </c>
      <c r="AK33" s="48">
        <v>5.5555555555555552E-2</v>
      </c>
      <c r="AL33" s="49">
        <v>0.27777777777777779</v>
      </c>
      <c r="AM33" s="49">
        <v>0</v>
      </c>
      <c r="AN33" s="49">
        <v>5.5555555555555552E-2</v>
      </c>
      <c r="AO33" s="49">
        <v>0</v>
      </c>
      <c r="AP33" s="50">
        <v>18</v>
      </c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  <c r="IW33" s="186"/>
      <c r="IX33" s="186"/>
      <c r="IY33" s="186"/>
    </row>
    <row r="34" spans="1:259" ht="17.25" customHeight="1" x14ac:dyDescent="0.4">
      <c r="A34" s="53" t="s">
        <v>21</v>
      </c>
      <c r="B34" s="98">
        <f t="shared" si="0"/>
        <v>-0.10379310344827586</v>
      </c>
      <c r="C34" s="98">
        <f t="shared" si="1"/>
        <v>-4.2570532915360504E-2</v>
      </c>
      <c r="D34" s="98">
        <f t="shared" si="2"/>
        <v>-1.2257053291536063E-2</v>
      </c>
      <c r="E34" s="98">
        <f t="shared" si="3"/>
        <v>6.473354231974919E-2</v>
      </c>
      <c r="F34" s="98">
        <f t="shared" si="4"/>
        <v>7.5047021943573683E-2</v>
      </c>
      <c r="G34" s="169">
        <v>0.41379310344827586</v>
      </c>
      <c r="H34" s="158">
        <v>0.10031347962382445</v>
      </c>
      <c r="I34" s="173">
        <v>0.20689655172413793</v>
      </c>
      <c r="J34" s="37">
        <v>7.8369905956112859E-2</v>
      </c>
      <c r="K34" s="173">
        <v>0.14733542319749215</v>
      </c>
      <c r="L34" s="159">
        <v>3.7617554858934171E-2</v>
      </c>
      <c r="M34" s="159">
        <v>9.4043887147335428E-3</v>
      </c>
      <c r="N34" s="159">
        <v>6.269592476489028E-3</v>
      </c>
      <c r="O34" s="39">
        <v>319</v>
      </c>
      <c r="P34" s="40">
        <v>0.31</v>
      </c>
      <c r="Q34" s="158">
        <v>7.0000000000000007E-2</v>
      </c>
      <c r="R34" s="173">
        <v>0.26</v>
      </c>
      <c r="S34" s="170">
        <v>0.09</v>
      </c>
      <c r="T34" s="173">
        <v>0.24</v>
      </c>
      <c r="U34" s="159">
        <v>0.02</v>
      </c>
      <c r="V34" s="159">
        <v>0.01</v>
      </c>
      <c r="W34" s="159">
        <v>0</v>
      </c>
      <c r="X34" s="52">
        <v>100</v>
      </c>
      <c r="Y34" s="157">
        <v>0.30588235294117649</v>
      </c>
      <c r="Z34" s="44">
        <v>8.2352941176470573E-2</v>
      </c>
      <c r="AA34" s="45">
        <v>0.23529411764705879</v>
      </c>
      <c r="AB34" s="44">
        <v>9.4117647058823528E-2</v>
      </c>
      <c r="AC34" s="45">
        <v>0.24705882352941178</v>
      </c>
      <c r="AD34" s="45">
        <v>2.3529411764705882E-2</v>
      </c>
      <c r="AE34" s="45">
        <v>1.1764705882352941E-2</v>
      </c>
      <c r="AF34" s="45">
        <v>0</v>
      </c>
      <c r="AG34" s="46">
        <v>85</v>
      </c>
      <c r="AH34" s="47">
        <v>0.29166666666666669</v>
      </c>
      <c r="AI34" s="48">
        <v>8.3333333333333315E-2</v>
      </c>
      <c r="AJ34" s="49">
        <v>0.33333333333333326</v>
      </c>
      <c r="AK34" s="48">
        <v>8.3333333333333315E-2</v>
      </c>
      <c r="AL34" s="49">
        <v>0.16666666666666663</v>
      </c>
      <c r="AM34" s="49">
        <v>0</v>
      </c>
      <c r="AN34" s="49">
        <v>4.1666666666666657E-2</v>
      </c>
      <c r="AO34" s="49">
        <v>0</v>
      </c>
      <c r="AP34" s="50">
        <v>24</v>
      </c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  <c r="IV34" s="186"/>
      <c r="IW34" s="186"/>
      <c r="IX34" s="186"/>
      <c r="IY34" s="186"/>
    </row>
    <row r="35" spans="1:259" x14ac:dyDescent="0.4">
      <c r="A35" s="53" t="s">
        <v>105</v>
      </c>
      <c r="B35" s="98">
        <f t="shared" si="0"/>
        <v>-6.6124608150470165E-3</v>
      </c>
      <c r="C35" s="98">
        <f t="shared" si="1"/>
        <v>-3.9576802507837017E-2</v>
      </c>
      <c r="D35" s="98">
        <f t="shared" si="2"/>
        <v>2.9829545454545414E-2</v>
      </c>
      <c r="E35" s="98">
        <f t="shared" si="3"/>
        <v>0.12984913793103448</v>
      </c>
      <c r="F35" s="98">
        <f t="shared" si="4"/>
        <v>-4.4327978056426326E-2</v>
      </c>
      <c r="G35" s="157">
        <v>0.11598746081504702</v>
      </c>
      <c r="H35" s="158">
        <v>0.21003134796238246</v>
      </c>
      <c r="I35" s="173">
        <v>0.15987460815047022</v>
      </c>
      <c r="J35" s="170">
        <v>0.2884012539184953</v>
      </c>
      <c r="K35" s="159">
        <v>4.3887147335423198E-2</v>
      </c>
      <c r="L35" s="173">
        <v>0.14106583072100312</v>
      </c>
      <c r="M35" s="38">
        <v>1.5673981191222569E-2</v>
      </c>
      <c r="N35" s="38">
        <v>2.5078369905956112E-2</v>
      </c>
      <c r="O35" s="39">
        <v>319</v>
      </c>
      <c r="P35" s="157">
        <v>0.109375</v>
      </c>
      <c r="Q35" s="158">
        <v>0.140625</v>
      </c>
      <c r="R35" s="173">
        <v>0.234375</v>
      </c>
      <c r="S35" s="170">
        <v>0.34375</v>
      </c>
      <c r="T35" s="159">
        <v>1.5625E-2</v>
      </c>
      <c r="U35" s="173">
        <v>0.125</v>
      </c>
      <c r="V35" s="42">
        <v>1.5625E-2</v>
      </c>
      <c r="W35" s="42">
        <v>1.5625E-2</v>
      </c>
      <c r="X35" s="52">
        <v>64</v>
      </c>
      <c r="Y35" s="157">
        <v>7.1428571428571425E-2</v>
      </c>
      <c r="Z35" s="44">
        <v>0.16071428571428573</v>
      </c>
      <c r="AA35" s="45">
        <v>0.26785714285714285</v>
      </c>
      <c r="AB35" s="44">
        <v>0.35714285714285715</v>
      </c>
      <c r="AC35" s="45">
        <v>0</v>
      </c>
      <c r="AD35" s="45">
        <v>0.125</v>
      </c>
      <c r="AE35" s="45">
        <v>0</v>
      </c>
      <c r="AF35" s="45">
        <v>1.7857142857142856E-2</v>
      </c>
      <c r="AG35" s="46">
        <v>56</v>
      </c>
      <c r="AH35" s="47">
        <v>0</v>
      </c>
      <c r="AI35" s="48">
        <v>9.375E-2</v>
      </c>
      <c r="AJ35" s="49">
        <v>0.375</v>
      </c>
      <c r="AK35" s="48">
        <v>0.375</v>
      </c>
      <c r="AL35" s="49">
        <v>0</v>
      </c>
      <c r="AM35" s="49">
        <v>0.15625</v>
      </c>
      <c r="AN35" s="49">
        <v>0</v>
      </c>
      <c r="AO35" s="49">
        <v>0</v>
      </c>
      <c r="AP35" s="50">
        <v>32</v>
      </c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  <c r="IW35" s="186"/>
      <c r="IX35" s="186"/>
      <c r="IY35" s="186"/>
    </row>
    <row r="36" spans="1:259" ht="17.25" customHeight="1" x14ac:dyDescent="0.4">
      <c r="A36" s="53" t="s">
        <v>143</v>
      </c>
      <c r="B36" s="98">
        <f t="shared" si="0"/>
        <v>4.910661460182264E-3</v>
      </c>
      <c r="C36" s="98">
        <f t="shared" si="1"/>
        <v>-0.12359484084723704</v>
      </c>
      <c r="D36" s="98">
        <f t="shared" si="2"/>
        <v>6.8216779079398909E-2</v>
      </c>
      <c r="E36" s="98">
        <f t="shared" si="3"/>
        <v>0.12442314518991832</v>
      </c>
      <c r="F36" s="98">
        <f t="shared" si="4"/>
        <v>7.5908176547154232E-2</v>
      </c>
      <c r="G36" s="36">
        <v>0.30990415335463256</v>
      </c>
      <c r="H36" s="170">
        <v>0.3769968051118211</v>
      </c>
      <c r="I36" s="38">
        <v>5.7507987220447282E-2</v>
      </c>
      <c r="J36" s="170">
        <v>9.5846645367412137E-2</v>
      </c>
      <c r="K36" s="38">
        <v>6.7092651757188496E-2</v>
      </c>
      <c r="L36" s="159">
        <v>6.0702875399361013E-2</v>
      </c>
      <c r="M36" s="38">
        <v>1.5974440894568689E-2</v>
      </c>
      <c r="N36" s="38">
        <v>1.5974440894568689E-2</v>
      </c>
      <c r="O36" s="39">
        <v>313</v>
      </c>
      <c r="P36" s="40">
        <v>0.31481481481481483</v>
      </c>
      <c r="Q36" s="158">
        <v>0.1851851851851852</v>
      </c>
      <c r="R36" s="173">
        <v>0.16666666666666663</v>
      </c>
      <c r="S36" s="170">
        <v>0.1111111111111111</v>
      </c>
      <c r="T36" s="42">
        <v>9.2592592592592601E-2</v>
      </c>
      <c r="U36" s="173">
        <v>0.1111111111111111</v>
      </c>
      <c r="V36" s="159">
        <v>0</v>
      </c>
      <c r="W36" s="42">
        <v>1.8518518518518517E-2</v>
      </c>
      <c r="X36" s="52">
        <v>54</v>
      </c>
      <c r="Y36" s="43">
        <v>0.34693877551020408</v>
      </c>
      <c r="Z36" s="44">
        <v>0.18367346938775511</v>
      </c>
      <c r="AA36" s="45">
        <v>0.14285714285714285</v>
      </c>
      <c r="AB36" s="44">
        <v>0.10204081632653061</v>
      </c>
      <c r="AC36" s="45">
        <v>0.10204081632653061</v>
      </c>
      <c r="AD36" s="45">
        <v>0.10204081632653061</v>
      </c>
      <c r="AE36" s="45">
        <v>0</v>
      </c>
      <c r="AF36" s="45">
        <v>2.0408163265306124E-2</v>
      </c>
      <c r="AG36" s="46">
        <v>49</v>
      </c>
      <c r="AH36" s="47">
        <v>0.25</v>
      </c>
      <c r="AI36" s="48">
        <v>0.16666666666666663</v>
      </c>
      <c r="AJ36" s="49">
        <v>8.3333333333333315E-2</v>
      </c>
      <c r="AK36" s="48">
        <v>0</v>
      </c>
      <c r="AL36" s="49">
        <v>0.16666666666666663</v>
      </c>
      <c r="AM36" s="49">
        <v>0.25</v>
      </c>
      <c r="AN36" s="49">
        <v>0</v>
      </c>
      <c r="AO36" s="49">
        <v>8.3333333333333315E-2</v>
      </c>
      <c r="AP36" s="50">
        <v>12</v>
      </c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186"/>
      <c r="IN36" s="186"/>
      <c r="IO36" s="186"/>
      <c r="IP36" s="186"/>
      <c r="IQ36" s="186"/>
      <c r="IR36" s="186"/>
      <c r="IS36" s="186"/>
      <c r="IT36" s="186"/>
      <c r="IU36" s="186"/>
      <c r="IV36" s="186"/>
      <c r="IW36" s="186"/>
      <c r="IX36" s="186"/>
      <c r="IY36" s="186"/>
    </row>
    <row r="37" spans="1:259" x14ac:dyDescent="0.4">
      <c r="A37" s="53" t="s">
        <v>67</v>
      </c>
      <c r="B37" s="98">
        <f t="shared" si="0"/>
        <v>4.1142969363707815E-2</v>
      </c>
      <c r="C37" s="98">
        <f t="shared" si="1"/>
        <v>-5.9505106048703876E-2</v>
      </c>
      <c r="D37" s="98">
        <f t="shared" si="2"/>
        <v>-5.9996072270227824E-2</v>
      </c>
      <c r="E37" s="98">
        <f t="shared" si="3"/>
        <v>-1.070306362922234E-2</v>
      </c>
      <c r="F37" s="98">
        <f t="shared" si="4"/>
        <v>-2.4351924587588392E-2</v>
      </c>
      <c r="G37" s="169">
        <v>0.36184210526315785</v>
      </c>
      <c r="H37" s="158">
        <v>5.921052631578947E-2</v>
      </c>
      <c r="I37" s="173">
        <v>0.20723684210526316</v>
      </c>
      <c r="J37" s="170">
        <v>0.10197368421052631</v>
      </c>
      <c r="K37" s="173">
        <v>0.20065789473684212</v>
      </c>
      <c r="L37" s="159">
        <v>6.25E-2</v>
      </c>
      <c r="M37" s="159">
        <v>6.5789473684210523E-3</v>
      </c>
      <c r="N37" s="159">
        <v>0</v>
      </c>
      <c r="O37" s="39">
        <v>304</v>
      </c>
      <c r="P37" s="169">
        <v>0.40298507462686567</v>
      </c>
      <c r="Q37" s="158">
        <v>5.9701492537313425E-2</v>
      </c>
      <c r="R37" s="173">
        <v>0.2388059701492537</v>
      </c>
      <c r="S37" s="41">
        <v>5.9701492537313425E-2</v>
      </c>
      <c r="T37" s="173">
        <v>0.19402985074626866</v>
      </c>
      <c r="U37" s="159">
        <v>4.4776119402985072E-2</v>
      </c>
      <c r="V37" s="159">
        <v>0</v>
      </c>
      <c r="W37" s="159">
        <v>0</v>
      </c>
      <c r="X37" s="52">
        <v>67</v>
      </c>
      <c r="Y37" s="169">
        <v>0.40625</v>
      </c>
      <c r="Z37" s="44">
        <v>6.25E-2</v>
      </c>
      <c r="AA37" s="45">
        <v>0.25</v>
      </c>
      <c r="AB37" s="44">
        <v>4.6875E-2</v>
      </c>
      <c r="AC37" s="45">
        <v>0.1875</v>
      </c>
      <c r="AD37" s="45">
        <v>4.6875E-2</v>
      </c>
      <c r="AE37" s="45">
        <v>0</v>
      </c>
      <c r="AF37" s="45">
        <v>0</v>
      </c>
      <c r="AG37" s="46">
        <v>64</v>
      </c>
      <c r="AH37" s="47">
        <v>0.36363636363636365</v>
      </c>
      <c r="AI37" s="48">
        <v>0.18181818181818182</v>
      </c>
      <c r="AJ37" s="49">
        <v>0.36363636363636365</v>
      </c>
      <c r="AK37" s="48">
        <v>0</v>
      </c>
      <c r="AL37" s="49">
        <v>0</v>
      </c>
      <c r="AM37" s="49">
        <v>9.0909090909090912E-2</v>
      </c>
      <c r="AN37" s="49">
        <v>0</v>
      </c>
      <c r="AO37" s="49">
        <v>0</v>
      </c>
      <c r="AP37" s="50">
        <v>11</v>
      </c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6"/>
      <c r="FP37" s="186"/>
      <c r="FQ37" s="186"/>
      <c r="FR37" s="186"/>
      <c r="FS37" s="186"/>
      <c r="FT37" s="186"/>
      <c r="FU37" s="186"/>
      <c r="FV37" s="186"/>
      <c r="FW37" s="186"/>
      <c r="FX37" s="186"/>
      <c r="FY37" s="186"/>
      <c r="FZ37" s="186"/>
      <c r="GA37" s="186"/>
      <c r="GB37" s="186"/>
      <c r="GC37" s="186"/>
      <c r="GD37" s="186"/>
      <c r="GE37" s="186"/>
      <c r="GF37" s="186"/>
      <c r="GG37" s="186"/>
      <c r="GH37" s="186"/>
      <c r="GI37" s="186"/>
      <c r="GJ37" s="186"/>
      <c r="GK37" s="186"/>
      <c r="GL37" s="186"/>
      <c r="GM37" s="186"/>
      <c r="GN37" s="186"/>
      <c r="GO37" s="186"/>
      <c r="GP37" s="186"/>
      <c r="GQ37" s="186"/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6"/>
      <c r="HF37" s="186"/>
      <c r="HG37" s="186"/>
      <c r="HH37" s="186"/>
      <c r="HI37" s="186"/>
      <c r="HJ37" s="186"/>
      <c r="HK37" s="186"/>
      <c r="HL37" s="186"/>
      <c r="HM37" s="186"/>
      <c r="HN37" s="186"/>
      <c r="HO37" s="186"/>
      <c r="HP37" s="186"/>
      <c r="HQ37" s="186"/>
      <c r="HR37" s="186"/>
      <c r="HS37" s="186"/>
      <c r="HT37" s="186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186"/>
      <c r="IH37" s="186"/>
      <c r="II37" s="186"/>
      <c r="IJ37" s="186"/>
      <c r="IK37" s="186"/>
      <c r="IL37" s="186"/>
      <c r="IM37" s="186"/>
      <c r="IN37" s="186"/>
      <c r="IO37" s="186"/>
      <c r="IP37" s="186"/>
      <c r="IQ37" s="186"/>
      <c r="IR37" s="186"/>
      <c r="IS37" s="186"/>
      <c r="IT37" s="186"/>
      <c r="IU37" s="186"/>
      <c r="IV37" s="186"/>
      <c r="IW37" s="186"/>
      <c r="IX37" s="186"/>
      <c r="IY37" s="186"/>
    </row>
    <row r="38" spans="1:259" ht="17.25" customHeight="1" x14ac:dyDescent="0.4">
      <c r="A38" s="53" t="s">
        <v>76</v>
      </c>
      <c r="B38" s="98">
        <f t="shared" ref="B38:B69" si="5">P38-G38</f>
        <v>-6.4721663313212635E-2</v>
      </c>
      <c r="C38" s="98">
        <f t="shared" ref="C38:C69" si="6">(Q38+S38+U38+W38)-(H38+J38+L38+N38)</f>
        <v>9.7250167672702892E-2</v>
      </c>
      <c r="D38" s="98">
        <f t="shared" ref="D38:D69" si="7">(S38+U38+W38)-(J38+L38+N38)</f>
        <v>1.7102615694164935E-2</v>
      </c>
      <c r="E38" s="98">
        <f t="shared" ref="E38:E69" si="8">R38+S38-I38-J38</f>
        <v>2.8504359490274661E-3</v>
      </c>
      <c r="F38" s="98">
        <f t="shared" ref="F38:F69" si="9">T38+U38-K38-L38</f>
        <v>-3.068410462776662E-2</v>
      </c>
      <c r="G38" s="157">
        <v>0.30281690140845069</v>
      </c>
      <c r="H38" s="170">
        <v>0.44366197183098594</v>
      </c>
      <c r="I38" s="159">
        <v>2.464788732394366E-2</v>
      </c>
      <c r="J38" s="170">
        <v>9.1549295774647904E-2</v>
      </c>
      <c r="K38" s="159">
        <v>2.1126760563380281E-2</v>
      </c>
      <c r="L38" s="38">
        <v>8.0985915492957763E-2</v>
      </c>
      <c r="M38" s="159">
        <v>1.0563380281690141E-2</v>
      </c>
      <c r="N38" s="38">
        <v>2.464788732394366E-2</v>
      </c>
      <c r="O38" s="39">
        <v>284</v>
      </c>
      <c r="P38" s="157">
        <v>0.23809523809523805</v>
      </c>
      <c r="Q38" s="170">
        <v>0.52380952380952384</v>
      </c>
      <c r="R38" s="159">
        <v>0</v>
      </c>
      <c r="S38" s="170">
        <v>0.11904761904761903</v>
      </c>
      <c r="T38" s="159">
        <v>0</v>
      </c>
      <c r="U38" s="42">
        <v>7.1428571428571425E-2</v>
      </c>
      <c r="V38" s="42">
        <v>2.3809523809523808E-2</v>
      </c>
      <c r="W38" s="42">
        <v>2.3809523809523808E-2</v>
      </c>
      <c r="X38" s="52">
        <v>42</v>
      </c>
      <c r="Y38" s="157">
        <v>0.26666666666666666</v>
      </c>
      <c r="Z38" s="44">
        <v>0.46666666666666662</v>
      </c>
      <c r="AA38" s="45">
        <v>0</v>
      </c>
      <c r="AB38" s="44">
        <v>0.13333333333333333</v>
      </c>
      <c r="AC38" s="45">
        <v>0</v>
      </c>
      <c r="AD38" s="45">
        <v>6.6666666666666666E-2</v>
      </c>
      <c r="AE38" s="45">
        <v>3.3333333333333333E-2</v>
      </c>
      <c r="AF38" s="45">
        <v>3.3333333333333333E-2</v>
      </c>
      <c r="AG38" s="46">
        <v>30</v>
      </c>
      <c r="AH38" s="47">
        <v>0.5</v>
      </c>
      <c r="AI38" s="48">
        <v>0.5</v>
      </c>
      <c r="AJ38" s="49">
        <v>0</v>
      </c>
      <c r="AK38" s="48">
        <v>0</v>
      </c>
      <c r="AL38" s="49">
        <v>0</v>
      </c>
      <c r="AM38" s="49">
        <v>0</v>
      </c>
      <c r="AN38" s="49">
        <v>0</v>
      </c>
      <c r="AO38" s="49">
        <v>0</v>
      </c>
      <c r="AP38" s="50">
        <v>2</v>
      </c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  <c r="IL38" s="186"/>
      <c r="IM38" s="186"/>
      <c r="IN38" s="186"/>
      <c r="IO38" s="186"/>
      <c r="IP38" s="186"/>
      <c r="IQ38" s="186"/>
      <c r="IR38" s="186"/>
      <c r="IS38" s="186"/>
      <c r="IT38" s="186"/>
      <c r="IU38" s="186"/>
      <c r="IV38" s="186"/>
      <c r="IW38" s="186"/>
      <c r="IX38" s="186"/>
      <c r="IY38" s="186"/>
    </row>
    <row r="39" spans="1:259" x14ac:dyDescent="0.4">
      <c r="A39" s="53" t="s">
        <v>70</v>
      </c>
      <c r="B39" s="98">
        <f t="shared" si="5"/>
        <v>-0.16958041958041958</v>
      </c>
      <c r="C39" s="98">
        <f t="shared" si="6"/>
        <v>6.2062937062937029E-2</v>
      </c>
      <c r="D39" s="98">
        <f t="shared" si="7"/>
        <v>5.5361305361305374E-2</v>
      </c>
      <c r="E39" s="98">
        <f t="shared" si="8"/>
        <v>8.7412587412587381E-2</v>
      </c>
      <c r="F39" s="98">
        <f t="shared" si="9"/>
        <v>7.546620046620052E-2</v>
      </c>
      <c r="G39" s="169">
        <v>0.47727272727272729</v>
      </c>
      <c r="H39" s="158">
        <v>0.18560606060606064</v>
      </c>
      <c r="I39" s="173">
        <v>0.10227272727272728</v>
      </c>
      <c r="J39" s="37">
        <v>7.9545454545454544E-2</v>
      </c>
      <c r="K39" s="173">
        <v>0.13636363636363635</v>
      </c>
      <c r="L39" s="159">
        <v>1.893939393939394E-2</v>
      </c>
      <c r="M39" s="159">
        <v>0</v>
      </c>
      <c r="N39" s="159">
        <v>0</v>
      </c>
      <c r="O39" s="39">
        <v>264</v>
      </c>
      <c r="P39" s="157">
        <v>0.30769230769230771</v>
      </c>
      <c r="Q39" s="158">
        <v>0.19230769230769235</v>
      </c>
      <c r="R39" s="173">
        <v>0.15384615384615385</v>
      </c>
      <c r="S39" s="170">
        <v>0.11538461538461538</v>
      </c>
      <c r="T39" s="173">
        <v>0.19230769230769235</v>
      </c>
      <c r="U39" s="159">
        <v>3.8461538461538464E-2</v>
      </c>
      <c r="V39" s="159">
        <v>0</v>
      </c>
      <c r="W39" s="159">
        <v>0</v>
      </c>
      <c r="X39" s="52">
        <v>26</v>
      </c>
      <c r="Y39" s="43">
        <v>0.34782608695652173</v>
      </c>
      <c r="Z39" s="44">
        <v>0.21739130434782608</v>
      </c>
      <c r="AA39" s="45">
        <v>0.13043478260869565</v>
      </c>
      <c r="AB39" s="44">
        <v>0.13043478260869565</v>
      </c>
      <c r="AC39" s="45">
        <v>0.17391304347826086</v>
      </c>
      <c r="AD39" s="45">
        <v>0</v>
      </c>
      <c r="AE39" s="45">
        <v>0</v>
      </c>
      <c r="AF39" s="45">
        <v>0</v>
      </c>
      <c r="AG39" s="46">
        <v>23</v>
      </c>
      <c r="AH39" s="47">
        <v>0.25</v>
      </c>
      <c r="AI39" s="48">
        <v>0</v>
      </c>
      <c r="AJ39" s="49">
        <v>0.125</v>
      </c>
      <c r="AK39" s="48">
        <v>0.375</v>
      </c>
      <c r="AL39" s="49">
        <v>0.25</v>
      </c>
      <c r="AM39" s="49">
        <v>0</v>
      </c>
      <c r="AN39" s="49">
        <v>0</v>
      </c>
      <c r="AO39" s="49">
        <v>0</v>
      </c>
      <c r="AP39" s="50">
        <v>8</v>
      </c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  <c r="IV39" s="186"/>
      <c r="IW39" s="186"/>
      <c r="IX39" s="186"/>
      <c r="IY39" s="186"/>
    </row>
    <row r="40" spans="1:259" ht="17.25" customHeight="1" x14ac:dyDescent="0.4">
      <c r="A40" s="53" t="s">
        <v>65</v>
      </c>
      <c r="B40" s="98">
        <f t="shared" si="5"/>
        <v>-3.7201017811704873E-2</v>
      </c>
      <c r="C40" s="98">
        <f t="shared" si="6"/>
        <v>-5.9338422391857479E-2</v>
      </c>
      <c r="D40" s="98">
        <f t="shared" si="7"/>
        <v>-1.348600508905852E-2</v>
      </c>
      <c r="E40" s="98">
        <f t="shared" si="8"/>
        <v>7.7760814249363819E-2</v>
      </c>
      <c r="F40" s="98">
        <f t="shared" si="9"/>
        <v>3.4096692111959537E-3</v>
      </c>
      <c r="G40" s="169">
        <v>0.53053435114503822</v>
      </c>
      <c r="H40" s="158">
        <v>7.2519083969465645E-2</v>
      </c>
      <c r="I40" s="173">
        <v>0.14122137404580154</v>
      </c>
      <c r="J40" s="158">
        <v>3.4351145038167941E-2</v>
      </c>
      <c r="K40" s="173">
        <v>0.16412213740458015</v>
      </c>
      <c r="L40" s="159">
        <v>4.5801526717557245E-2</v>
      </c>
      <c r="M40" s="159">
        <v>1.1450381679389311E-2</v>
      </c>
      <c r="N40" s="159">
        <v>0</v>
      </c>
      <c r="O40" s="39">
        <v>262</v>
      </c>
      <c r="P40" s="169">
        <v>0.49333333333333335</v>
      </c>
      <c r="Q40" s="158">
        <v>2.6666666666666668E-2</v>
      </c>
      <c r="R40" s="173">
        <v>0.24</v>
      </c>
      <c r="S40" s="158">
        <v>1.3333333333333334E-2</v>
      </c>
      <c r="T40" s="173">
        <v>0.16</v>
      </c>
      <c r="U40" s="159">
        <v>5.3333333333333337E-2</v>
      </c>
      <c r="V40" s="159">
        <v>1.3333333333333334E-2</v>
      </c>
      <c r="W40" s="159">
        <v>0</v>
      </c>
      <c r="X40" s="52">
        <v>75</v>
      </c>
      <c r="Y40" s="169">
        <v>0.48333333333333334</v>
      </c>
      <c r="Z40" s="44">
        <v>3.3333333333333333E-2</v>
      </c>
      <c r="AA40" s="45">
        <v>0.25</v>
      </c>
      <c r="AB40" s="44">
        <v>1.6666666666666666E-2</v>
      </c>
      <c r="AC40" s="45">
        <v>0.18333333333333332</v>
      </c>
      <c r="AD40" s="45">
        <v>3.3333333333333333E-2</v>
      </c>
      <c r="AE40" s="45">
        <v>0</v>
      </c>
      <c r="AF40" s="45">
        <v>0</v>
      </c>
      <c r="AG40" s="46">
        <v>60</v>
      </c>
      <c r="AH40" s="47">
        <v>1</v>
      </c>
      <c r="AI40" s="48">
        <v>0</v>
      </c>
      <c r="AJ40" s="49">
        <v>0</v>
      </c>
      <c r="AK40" s="48">
        <v>0</v>
      </c>
      <c r="AL40" s="49">
        <v>0</v>
      </c>
      <c r="AM40" s="49">
        <v>0</v>
      </c>
      <c r="AN40" s="49">
        <v>0</v>
      </c>
      <c r="AO40" s="49">
        <v>0</v>
      </c>
      <c r="AP40" s="50">
        <v>2</v>
      </c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186"/>
      <c r="GA40" s="186"/>
      <c r="GB40" s="186"/>
      <c r="GC40" s="186"/>
      <c r="GD40" s="186"/>
      <c r="GE40" s="186"/>
      <c r="GF40" s="186"/>
      <c r="GG40" s="186"/>
      <c r="GH40" s="186"/>
      <c r="GI40" s="186"/>
      <c r="GJ40" s="186"/>
      <c r="GK40" s="186"/>
      <c r="GL40" s="186"/>
      <c r="GM40" s="186"/>
      <c r="GN40" s="186"/>
      <c r="GO40" s="186"/>
      <c r="GP40" s="186"/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186"/>
      <c r="IH40" s="186"/>
      <c r="II40" s="186"/>
      <c r="IJ40" s="186"/>
      <c r="IK40" s="186"/>
      <c r="IL40" s="186"/>
      <c r="IM40" s="186"/>
      <c r="IN40" s="186"/>
      <c r="IO40" s="186"/>
      <c r="IP40" s="186"/>
      <c r="IQ40" s="186"/>
      <c r="IR40" s="186"/>
      <c r="IS40" s="186"/>
      <c r="IT40" s="186"/>
      <c r="IU40" s="186"/>
      <c r="IV40" s="186"/>
      <c r="IW40" s="186"/>
      <c r="IX40" s="186"/>
      <c r="IY40" s="186"/>
    </row>
    <row r="41" spans="1:259" x14ac:dyDescent="0.4">
      <c r="A41" s="53" t="s">
        <v>12</v>
      </c>
      <c r="B41" s="98">
        <f t="shared" si="5"/>
        <v>-7.0923353909465026E-2</v>
      </c>
      <c r="C41" s="98">
        <f t="shared" si="6"/>
        <v>1.2988683127572009E-2</v>
      </c>
      <c r="D41" s="98">
        <f t="shared" si="7"/>
        <v>1.8775720164609044E-2</v>
      </c>
      <c r="E41" s="98">
        <f t="shared" si="8"/>
        <v>3.4979423868312765E-2</v>
      </c>
      <c r="F41" s="98">
        <f t="shared" si="9"/>
        <v>4.5846193415637851E-2</v>
      </c>
      <c r="G41" s="157">
        <v>0.24279835390946503</v>
      </c>
      <c r="H41" s="158">
        <v>3.7037037037037035E-2</v>
      </c>
      <c r="I41" s="173">
        <v>0.34156378600823045</v>
      </c>
      <c r="J41" s="170">
        <v>0.12345679012345678</v>
      </c>
      <c r="K41" s="173">
        <v>0.20576131687242799</v>
      </c>
      <c r="L41" s="159">
        <v>4.5267489711934158E-2</v>
      </c>
      <c r="M41" s="159">
        <v>4.11522633744856E-3</v>
      </c>
      <c r="N41" s="159">
        <v>0</v>
      </c>
      <c r="O41" s="39">
        <v>243</v>
      </c>
      <c r="P41" s="157">
        <v>0.171875</v>
      </c>
      <c r="Q41" s="158">
        <v>3.125E-2</v>
      </c>
      <c r="R41" s="173">
        <v>0.359375</v>
      </c>
      <c r="S41" s="170">
        <v>0.140625</v>
      </c>
      <c r="T41" s="173">
        <v>0.25</v>
      </c>
      <c r="U41" s="159">
        <v>4.6875E-2</v>
      </c>
      <c r="V41" s="159">
        <v>0</v>
      </c>
      <c r="W41" s="159">
        <v>0</v>
      </c>
      <c r="X41" s="52">
        <v>64</v>
      </c>
      <c r="Y41" s="157">
        <v>0.16363636363636364</v>
      </c>
      <c r="Z41" s="44">
        <v>1.8181818181818181E-2</v>
      </c>
      <c r="AA41" s="45">
        <v>0.30909090909090908</v>
      </c>
      <c r="AB41" s="44">
        <v>0.16363636363636364</v>
      </c>
      <c r="AC41" s="45">
        <v>0.29090909090909089</v>
      </c>
      <c r="AD41" s="45">
        <v>5.4545454545454543E-2</v>
      </c>
      <c r="AE41" s="45">
        <v>0</v>
      </c>
      <c r="AF41" s="45">
        <v>0</v>
      </c>
      <c r="AG41" s="46">
        <v>55</v>
      </c>
      <c r="AH41" s="47">
        <v>0.15384615384615385</v>
      </c>
      <c r="AI41" s="48">
        <v>0</v>
      </c>
      <c r="AJ41" s="49">
        <v>0.46153846153846151</v>
      </c>
      <c r="AK41" s="48">
        <v>0.15384615384615385</v>
      </c>
      <c r="AL41" s="49">
        <v>0.23076923076923075</v>
      </c>
      <c r="AM41" s="49">
        <v>0</v>
      </c>
      <c r="AN41" s="49">
        <v>0</v>
      </c>
      <c r="AO41" s="49">
        <v>0</v>
      </c>
      <c r="AP41" s="50">
        <v>13</v>
      </c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6"/>
      <c r="FO41" s="186"/>
      <c r="FP41" s="186"/>
      <c r="FQ41" s="186"/>
      <c r="FR41" s="186"/>
      <c r="FS41" s="186"/>
      <c r="FT41" s="186"/>
      <c r="FU41" s="186"/>
      <c r="FV41" s="186"/>
      <c r="FW41" s="186"/>
      <c r="FX41" s="186"/>
      <c r="FY41" s="186"/>
      <c r="FZ41" s="186"/>
      <c r="GA41" s="186"/>
      <c r="GB41" s="186"/>
      <c r="GC41" s="186"/>
      <c r="GD41" s="186"/>
      <c r="GE41" s="186"/>
      <c r="GF41" s="186"/>
      <c r="GG41" s="186"/>
      <c r="GH41" s="186"/>
      <c r="GI41" s="186"/>
      <c r="GJ41" s="186"/>
      <c r="GK41" s="186"/>
      <c r="GL41" s="186"/>
      <c r="GM41" s="186"/>
      <c r="GN41" s="186"/>
      <c r="GO41" s="186"/>
      <c r="GP41" s="186"/>
      <c r="GQ41" s="186"/>
      <c r="GR41" s="186"/>
      <c r="GS41" s="186"/>
      <c r="GT41" s="186"/>
      <c r="GU41" s="186"/>
      <c r="GV41" s="186"/>
      <c r="GW41" s="186"/>
      <c r="GX41" s="186"/>
      <c r="GY41" s="186"/>
      <c r="GZ41" s="186"/>
      <c r="HA41" s="186"/>
      <c r="HB41" s="186"/>
      <c r="HC41" s="186"/>
      <c r="HD41" s="186"/>
      <c r="HE41" s="186"/>
      <c r="HF41" s="186"/>
      <c r="HG41" s="186"/>
      <c r="HH41" s="186"/>
      <c r="HI41" s="186"/>
      <c r="HJ41" s="186"/>
      <c r="HK41" s="186"/>
      <c r="HL41" s="186"/>
      <c r="HM41" s="186"/>
      <c r="HN41" s="186"/>
      <c r="HO41" s="186"/>
      <c r="HP41" s="186"/>
      <c r="HQ41" s="186"/>
      <c r="HR41" s="186"/>
      <c r="HS41" s="186"/>
      <c r="HT41" s="186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186"/>
      <c r="IH41" s="186"/>
      <c r="II41" s="186"/>
      <c r="IJ41" s="186"/>
      <c r="IK41" s="186"/>
      <c r="IL41" s="186"/>
      <c r="IM41" s="186"/>
      <c r="IN41" s="186"/>
      <c r="IO41" s="186"/>
      <c r="IP41" s="186"/>
      <c r="IQ41" s="186"/>
      <c r="IR41" s="186"/>
      <c r="IS41" s="186"/>
      <c r="IT41" s="186"/>
      <c r="IU41" s="186"/>
      <c r="IV41" s="186"/>
      <c r="IW41" s="186"/>
      <c r="IX41" s="186"/>
      <c r="IY41" s="186"/>
    </row>
    <row r="42" spans="1:259" ht="17.25" customHeight="1" x14ac:dyDescent="0.4">
      <c r="A42" s="53" t="s">
        <v>79</v>
      </c>
      <c r="B42" s="98">
        <f t="shared" si="5"/>
        <v>-7.9277624732170177E-2</v>
      </c>
      <c r="C42" s="98">
        <f t="shared" si="6"/>
        <v>-1.0713192531374371E-2</v>
      </c>
      <c r="D42" s="98">
        <f t="shared" si="7"/>
        <v>3.1986531986532007E-2</v>
      </c>
      <c r="E42" s="98">
        <f t="shared" si="8"/>
        <v>8.1420263238445062E-2</v>
      </c>
      <c r="F42" s="98">
        <f t="shared" si="9"/>
        <v>-5.3872053872053877E-2</v>
      </c>
      <c r="G42" s="157">
        <v>0.26446280991735538</v>
      </c>
      <c r="H42" s="170">
        <v>0.37603305785123969</v>
      </c>
      <c r="I42" s="173">
        <v>8.6776859504132234E-2</v>
      </c>
      <c r="J42" s="170">
        <v>0.128099173553719</v>
      </c>
      <c r="K42" s="159">
        <v>2.0661157024793389E-2</v>
      </c>
      <c r="L42" s="38">
        <v>7.0247933884297523E-2</v>
      </c>
      <c r="M42" s="38">
        <v>2.4793388429752067E-2</v>
      </c>
      <c r="N42" s="38">
        <v>2.8925619834710745E-2</v>
      </c>
      <c r="O42" s="39">
        <v>242</v>
      </c>
      <c r="P42" s="157">
        <v>0.1851851851851852</v>
      </c>
      <c r="Q42" s="41">
        <v>0.33333333333333326</v>
      </c>
      <c r="R42" s="173">
        <v>0.1111111111111111</v>
      </c>
      <c r="S42" s="170">
        <v>0.1851851851851852</v>
      </c>
      <c r="T42" s="159">
        <v>0</v>
      </c>
      <c r="U42" s="159">
        <v>3.7037037037037035E-2</v>
      </c>
      <c r="V42" s="173">
        <v>0.1111111111111111</v>
      </c>
      <c r="W42" s="42">
        <v>3.7037037037037035E-2</v>
      </c>
      <c r="X42" s="52">
        <v>27</v>
      </c>
      <c r="Y42" s="157">
        <v>0.13636363636363635</v>
      </c>
      <c r="Z42" s="44">
        <v>0.31818181818181818</v>
      </c>
      <c r="AA42" s="45">
        <v>9.0909090909090912E-2</v>
      </c>
      <c r="AB42" s="44">
        <v>0.22727272727272727</v>
      </c>
      <c r="AC42" s="45">
        <v>0</v>
      </c>
      <c r="AD42" s="45">
        <v>4.5454545454545456E-2</v>
      </c>
      <c r="AE42" s="45">
        <v>0.13636363636363635</v>
      </c>
      <c r="AF42" s="45">
        <v>4.5454545454545456E-2</v>
      </c>
      <c r="AG42" s="46">
        <v>22</v>
      </c>
      <c r="AH42" s="47">
        <v>0.16666666666666663</v>
      </c>
      <c r="AI42" s="48">
        <v>0.16666666666666663</v>
      </c>
      <c r="AJ42" s="49">
        <v>0.16666666666666663</v>
      </c>
      <c r="AK42" s="48">
        <v>0.16666666666666663</v>
      </c>
      <c r="AL42" s="49">
        <v>0</v>
      </c>
      <c r="AM42" s="49">
        <v>0.16666666666666663</v>
      </c>
      <c r="AN42" s="49">
        <v>0.16666666666666663</v>
      </c>
      <c r="AO42" s="49">
        <v>0</v>
      </c>
      <c r="AP42" s="50">
        <v>6</v>
      </c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  <c r="IL42" s="186"/>
      <c r="IM42" s="186"/>
      <c r="IN42" s="186"/>
      <c r="IO42" s="186"/>
      <c r="IP42" s="186"/>
      <c r="IQ42" s="186"/>
      <c r="IR42" s="186"/>
      <c r="IS42" s="186"/>
      <c r="IT42" s="186"/>
      <c r="IU42" s="186"/>
      <c r="IV42" s="186"/>
      <c r="IW42" s="186"/>
      <c r="IX42" s="186"/>
      <c r="IY42" s="186"/>
    </row>
    <row r="43" spans="1:259" x14ac:dyDescent="0.4">
      <c r="A43" s="53" t="s">
        <v>74</v>
      </c>
      <c r="B43" s="98">
        <f t="shared" si="5"/>
        <v>6.0504201680672248E-2</v>
      </c>
      <c r="C43" s="98">
        <f t="shared" si="6"/>
        <v>-4.4117647058823539E-2</v>
      </c>
      <c r="D43" s="98">
        <f t="shared" si="7"/>
        <v>2.2408963585433817E-3</v>
      </c>
      <c r="E43" s="98">
        <f t="shared" si="8"/>
        <v>-0.16288515406162468</v>
      </c>
      <c r="F43" s="98">
        <f t="shared" si="9"/>
        <v>0.12380952380952383</v>
      </c>
      <c r="G43" s="157">
        <v>0.23949579831932774</v>
      </c>
      <c r="H43" s="158">
        <v>6.3025210084033612E-2</v>
      </c>
      <c r="I43" s="173">
        <v>0.34873949579831931</v>
      </c>
      <c r="J43" s="170">
        <v>0.19747899159663868</v>
      </c>
      <c r="K43" s="173">
        <v>0.1134453781512605</v>
      </c>
      <c r="L43" s="159">
        <v>2.9411764705882349E-2</v>
      </c>
      <c r="M43" s="159">
        <v>4.2016806722689074E-3</v>
      </c>
      <c r="N43" s="159">
        <v>4.2016806722689074E-3</v>
      </c>
      <c r="O43" s="39">
        <v>238</v>
      </c>
      <c r="P43" s="157">
        <v>0.3</v>
      </c>
      <c r="Q43" s="158">
        <v>1.6666666666666666E-2</v>
      </c>
      <c r="R43" s="173">
        <v>0.23333333333333331</v>
      </c>
      <c r="S43" s="170">
        <v>0.15</v>
      </c>
      <c r="T43" s="173">
        <v>0.2</v>
      </c>
      <c r="U43" s="42">
        <v>6.6666666666666666E-2</v>
      </c>
      <c r="V43" s="42">
        <v>1.6666666666666666E-2</v>
      </c>
      <c r="W43" s="42">
        <v>1.6666666666666666E-2</v>
      </c>
      <c r="X43" s="52">
        <v>60</v>
      </c>
      <c r="Y43" s="43">
        <v>0.32075471698113206</v>
      </c>
      <c r="Z43" s="44">
        <v>0</v>
      </c>
      <c r="AA43" s="45">
        <v>0.22641509433962267</v>
      </c>
      <c r="AB43" s="44">
        <v>0.13207547169811321</v>
      </c>
      <c r="AC43" s="45">
        <v>0.20754716981132076</v>
      </c>
      <c r="AD43" s="45">
        <v>7.5471698113207544E-2</v>
      </c>
      <c r="AE43" s="45">
        <v>1.8867924528301886E-2</v>
      </c>
      <c r="AF43" s="45">
        <v>1.8867924528301886E-2</v>
      </c>
      <c r="AG43" s="46">
        <v>53</v>
      </c>
      <c r="AH43" s="47">
        <v>0.55555555555555558</v>
      </c>
      <c r="AI43" s="48">
        <v>0</v>
      </c>
      <c r="AJ43" s="49">
        <v>0</v>
      </c>
      <c r="AK43" s="48">
        <v>0.1111111111111111</v>
      </c>
      <c r="AL43" s="49">
        <v>0.22222222222222221</v>
      </c>
      <c r="AM43" s="49">
        <v>0.1111111111111111</v>
      </c>
      <c r="AN43" s="49">
        <v>0</v>
      </c>
      <c r="AO43" s="49">
        <v>0</v>
      </c>
      <c r="AP43" s="50">
        <v>9</v>
      </c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6"/>
      <c r="FP43" s="186"/>
      <c r="FQ43" s="186"/>
      <c r="FR43" s="186"/>
      <c r="FS43" s="186"/>
      <c r="FT43" s="186"/>
      <c r="FU43" s="186"/>
      <c r="FV43" s="186"/>
      <c r="FW43" s="186"/>
      <c r="FX43" s="186"/>
      <c r="FY43" s="186"/>
      <c r="FZ43" s="186"/>
      <c r="GA43" s="186"/>
      <c r="GB43" s="186"/>
      <c r="GC43" s="186"/>
      <c r="GD43" s="186"/>
      <c r="GE43" s="186"/>
      <c r="GF43" s="186"/>
      <c r="GG43" s="186"/>
      <c r="GH43" s="186"/>
      <c r="GI43" s="186"/>
      <c r="GJ43" s="186"/>
      <c r="GK43" s="186"/>
      <c r="GL43" s="186"/>
      <c r="GM43" s="186"/>
      <c r="GN43" s="186"/>
      <c r="GO43" s="186"/>
      <c r="GP43" s="186"/>
      <c r="GQ43" s="186"/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6"/>
      <c r="HF43" s="186"/>
      <c r="HG43" s="186"/>
      <c r="HH43" s="186"/>
      <c r="HI43" s="186"/>
      <c r="HJ43" s="186"/>
      <c r="HK43" s="186"/>
      <c r="HL43" s="186"/>
      <c r="HM43" s="186"/>
      <c r="HN43" s="186"/>
      <c r="HO43" s="186"/>
      <c r="HP43" s="186"/>
      <c r="HQ43" s="186"/>
      <c r="HR43" s="186"/>
      <c r="HS43" s="186"/>
      <c r="HT43" s="186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186"/>
      <c r="IH43" s="186"/>
      <c r="II43" s="186"/>
      <c r="IJ43" s="186"/>
      <c r="IK43" s="186"/>
      <c r="IL43" s="186"/>
      <c r="IM43" s="186"/>
      <c r="IN43" s="186"/>
      <c r="IO43" s="186"/>
      <c r="IP43" s="186"/>
      <c r="IQ43" s="186"/>
      <c r="IR43" s="186"/>
      <c r="IS43" s="186"/>
      <c r="IT43" s="186"/>
      <c r="IU43" s="186"/>
      <c r="IV43" s="186"/>
      <c r="IW43" s="186"/>
      <c r="IX43" s="186"/>
      <c r="IY43" s="186"/>
    </row>
    <row r="44" spans="1:259" ht="17.25" customHeight="1" x14ac:dyDescent="0.4">
      <c r="A44" s="53" t="s">
        <v>112</v>
      </c>
      <c r="B44" s="98">
        <f t="shared" si="5"/>
        <v>-5.3425247738043968E-2</v>
      </c>
      <c r="C44" s="98">
        <f t="shared" si="6"/>
        <v>2.3409449949734318E-2</v>
      </c>
      <c r="D44" s="98">
        <f t="shared" si="7"/>
        <v>6.0462444348700267E-2</v>
      </c>
      <c r="E44" s="98">
        <f t="shared" si="8"/>
        <v>9.191440471061324E-3</v>
      </c>
      <c r="F44" s="98">
        <f t="shared" si="9"/>
        <v>8.6026138158839555E-2</v>
      </c>
      <c r="G44" s="169">
        <v>0.41706161137440761</v>
      </c>
      <c r="H44" s="158">
        <v>0.12796208530805686</v>
      </c>
      <c r="I44" s="173">
        <v>0.19431279620853081</v>
      </c>
      <c r="J44" s="170">
        <v>9.9526066350710901E-2</v>
      </c>
      <c r="K44" s="38">
        <v>0.1042654028436019</v>
      </c>
      <c r="L44" s="159">
        <v>5.2132701421800952E-2</v>
      </c>
      <c r="M44" s="159">
        <v>4.7393364928909956E-3</v>
      </c>
      <c r="N44" s="159">
        <v>0</v>
      </c>
      <c r="O44" s="39">
        <v>211</v>
      </c>
      <c r="P44" s="169">
        <v>0.36363636363636365</v>
      </c>
      <c r="Q44" s="158">
        <v>9.0909090909090912E-2</v>
      </c>
      <c r="R44" s="173">
        <v>0.15151515151515152</v>
      </c>
      <c r="S44" s="170">
        <v>0.15151515151515152</v>
      </c>
      <c r="T44" s="173">
        <v>0.18181818181818182</v>
      </c>
      <c r="U44" s="159">
        <v>6.0606060606060608E-2</v>
      </c>
      <c r="V44" s="159">
        <v>0</v>
      </c>
      <c r="W44" s="159">
        <v>0</v>
      </c>
      <c r="X44" s="52">
        <v>33</v>
      </c>
      <c r="Y44" s="169">
        <v>0.36363636363636365</v>
      </c>
      <c r="Z44" s="44">
        <v>9.0909090909090912E-2</v>
      </c>
      <c r="AA44" s="45">
        <v>0.15151515151515152</v>
      </c>
      <c r="AB44" s="44">
        <v>0.15151515151515152</v>
      </c>
      <c r="AC44" s="45">
        <v>0.18181818181818182</v>
      </c>
      <c r="AD44" s="45">
        <v>6.0606060606060608E-2</v>
      </c>
      <c r="AE44" s="45">
        <v>0</v>
      </c>
      <c r="AF44" s="45">
        <v>0</v>
      </c>
      <c r="AG44" s="46">
        <v>33</v>
      </c>
      <c r="AH44" s="47">
        <v>0</v>
      </c>
      <c r="AI44" s="48">
        <v>0.16666666666666663</v>
      </c>
      <c r="AJ44" s="49">
        <v>0.16666666666666663</v>
      </c>
      <c r="AK44" s="48">
        <v>0.16666666666666663</v>
      </c>
      <c r="AL44" s="49">
        <v>0.33333333333333326</v>
      </c>
      <c r="AM44" s="49">
        <v>0.16666666666666663</v>
      </c>
      <c r="AN44" s="49">
        <v>0</v>
      </c>
      <c r="AO44" s="49">
        <v>0</v>
      </c>
      <c r="AP44" s="50">
        <v>6</v>
      </c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  <c r="IL44" s="186"/>
      <c r="IM44" s="186"/>
      <c r="IN44" s="186"/>
      <c r="IO44" s="186"/>
      <c r="IP44" s="186"/>
      <c r="IQ44" s="186"/>
      <c r="IR44" s="186"/>
      <c r="IS44" s="186"/>
      <c r="IT44" s="186"/>
      <c r="IU44" s="186"/>
      <c r="IV44" s="186"/>
      <c r="IW44" s="186"/>
      <c r="IX44" s="186"/>
      <c r="IY44" s="186"/>
    </row>
    <row r="45" spans="1:259" ht="18.5" thickBot="1" x14ac:dyDescent="0.45">
      <c r="A45" s="104" t="s">
        <v>53</v>
      </c>
      <c r="B45" s="105">
        <f t="shared" si="5"/>
        <v>-6.7473414008067556E-2</v>
      </c>
      <c r="C45" s="105">
        <f t="shared" si="6"/>
        <v>5.5372203887055216E-2</v>
      </c>
      <c r="D45" s="105">
        <f t="shared" si="7"/>
        <v>-5.2438577191052466E-2</v>
      </c>
      <c r="E45" s="122">
        <f t="shared" si="8"/>
        <v>-6.7106710671067132E-2</v>
      </c>
      <c r="F45" s="105">
        <f t="shared" si="9"/>
        <v>1.210121012101209E-2</v>
      </c>
      <c r="G45" s="123">
        <v>0.3267326732673268</v>
      </c>
      <c r="H45" s="106">
        <v>0.33663366336633666</v>
      </c>
      <c r="I45" s="175">
        <v>3.9603960396039604E-2</v>
      </c>
      <c r="J45" s="176">
        <v>0.13861386138613863</v>
      </c>
      <c r="K45" s="174">
        <v>3.4653465346534656E-2</v>
      </c>
      <c r="L45" s="174">
        <v>6.4356435643564358E-2</v>
      </c>
      <c r="M45" s="107">
        <v>2.4752475247524754E-2</v>
      </c>
      <c r="N45" s="107">
        <v>3.4653465346534656E-2</v>
      </c>
      <c r="O45" s="127">
        <v>202</v>
      </c>
      <c r="P45" s="202">
        <v>0.25925925925925924</v>
      </c>
      <c r="Q45" s="176">
        <v>0.44444444444444442</v>
      </c>
      <c r="R45" s="174">
        <v>3.7037037037037035E-2</v>
      </c>
      <c r="S45" s="128">
        <v>7.407407407407407E-2</v>
      </c>
      <c r="T45" s="174">
        <v>3.7037037037037035E-2</v>
      </c>
      <c r="U45" s="131">
        <v>7.407407407407407E-2</v>
      </c>
      <c r="V45" s="109">
        <v>3.7037037037037035E-2</v>
      </c>
      <c r="W45" s="131">
        <v>3.7037037037037035E-2</v>
      </c>
      <c r="X45" s="110">
        <v>27</v>
      </c>
      <c r="Y45" s="171">
        <v>0.17647058823529413</v>
      </c>
      <c r="Z45" s="111">
        <v>0.35294117647058826</v>
      </c>
      <c r="AA45" s="135">
        <v>5.8823529411764698E-2</v>
      </c>
      <c r="AB45" s="137">
        <v>0.1176470588235294</v>
      </c>
      <c r="AC45" s="112">
        <v>5.8823529411764698E-2</v>
      </c>
      <c r="AD45" s="112">
        <v>0.1176470588235294</v>
      </c>
      <c r="AE45" s="135">
        <v>5.8823529411764698E-2</v>
      </c>
      <c r="AF45" s="112">
        <v>5.8823529411764698E-2</v>
      </c>
      <c r="AG45" s="113">
        <v>17</v>
      </c>
      <c r="AH45" s="114">
        <v>0.2857142857142857</v>
      </c>
      <c r="AI45" s="115">
        <v>0.5714285714285714</v>
      </c>
      <c r="AJ45" s="143">
        <v>0</v>
      </c>
      <c r="AK45" s="145">
        <v>0</v>
      </c>
      <c r="AL45" s="143">
        <v>0</v>
      </c>
      <c r="AM45" s="143">
        <v>0.14285714285714285</v>
      </c>
      <c r="AN45" s="143">
        <v>0</v>
      </c>
      <c r="AO45" s="143">
        <v>0</v>
      </c>
      <c r="AP45" s="147">
        <v>7</v>
      </c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186"/>
      <c r="IN45" s="186"/>
      <c r="IO45" s="186"/>
      <c r="IP45" s="186"/>
      <c r="IQ45" s="186"/>
      <c r="IR45" s="186"/>
      <c r="IS45" s="186"/>
      <c r="IT45" s="186"/>
      <c r="IU45" s="186"/>
      <c r="IV45" s="186"/>
      <c r="IW45" s="186"/>
      <c r="IX45" s="186"/>
      <c r="IY45" s="186"/>
    </row>
    <row r="46" spans="1:259" s="118" customFormat="1" ht="17.25" customHeight="1" thickTop="1" x14ac:dyDescent="0.4">
      <c r="A46" s="119" t="s">
        <v>33</v>
      </c>
      <c r="B46" s="120">
        <f t="shared" si="5"/>
        <v>-7.7192368282863646E-2</v>
      </c>
      <c r="C46" s="120">
        <f t="shared" si="6"/>
        <v>6.2138981270785876E-2</v>
      </c>
      <c r="D46" s="120">
        <f t="shared" si="7"/>
        <v>0.13653071941186762</v>
      </c>
      <c r="E46" s="121">
        <f t="shared" si="8"/>
        <v>0.16296166637493434</v>
      </c>
      <c r="F46" s="120">
        <f t="shared" si="9"/>
        <v>-2.5555750043759831E-2</v>
      </c>
      <c r="G46" s="188">
        <v>0.1116751269035533</v>
      </c>
      <c r="H46" s="124">
        <v>0.35025380710659898</v>
      </c>
      <c r="I46" s="198">
        <v>8.6294416243654817E-2</v>
      </c>
      <c r="J46" s="199">
        <v>0.233502538071066</v>
      </c>
      <c r="K46" s="201">
        <v>6.0913705583756347E-2</v>
      </c>
      <c r="L46" s="197">
        <v>0.13705583756345177</v>
      </c>
      <c r="M46" s="201">
        <v>1.015228426395939E-2</v>
      </c>
      <c r="N46" s="201">
        <v>1.015228426395939E-2</v>
      </c>
      <c r="O46" s="126">
        <v>197</v>
      </c>
      <c r="P46" s="203">
        <v>3.4482758620689655E-2</v>
      </c>
      <c r="Q46" s="204">
        <v>0.27586206896551724</v>
      </c>
      <c r="R46" s="197">
        <v>0.10344827586206896</v>
      </c>
      <c r="S46" s="199">
        <v>0.37931034482758619</v>
      </c>
      <c r="T46" s="129">
        <v>6.8965517241379309E-2</v>
      </c>
      <c r="U46" s="130">
        <v>0.10344827586206896</v>
      </c>
      <c r="V46" s="201">
        <v>0</v>
      </c>
      <c r="W46" s="130">
        <v>3.4482758620689655E-2</v>
      </c>
      <c r="X46" s="132">
        <v>29</v>
      </c>
      <c r="Y46" s="188">
        <v>4.1666666666666657E-2</v>
      </c>
      <c r="Z46" s="133">
        <v>0.33333333333333326</v>
      </c>
      <c r="AA46" s="134">
        <v>0.125</v>
      </c>
      <c r="AB46" s="136">
        <v>0.33333333333333326</v>
      </c>
      <c r="AC46" s="138">
        <v>8.3333333333333315E-2</v>
      </c>
      <c r="AD46" s="138">
        <v>4.1666666666666657E-2</v>
      </c>
      <c r="AE46" s="134">
        <v>0</v>
      </c>
      <c r="AF46" s="138">
        <v>4.1666666666666657E-2</v>
      </c>
      <c r="AG46" s="139">
        <v>24</v>
      </c>
      <c r="AH46" s="140">
        <v>0.1</v>
      </c>
      <c r="AI46" s="141">
        <v>0.2</v>
      </c>
      <c r="AJ46" s="142">
        <v>0.2</v>
      </c>
      <c r="AK46" s="144">
        <v>0.4</v>
      </c>
      <c r="AL46" s="142">
        <v>0</v>
      </c>
      <c r="AM46" s="142">
        <v>0</v>
      </c>
      <c r="AN46" s="142">
        <v>0</v>
      </c>
      <c r="AO46" s="142">
        <v>0.1</v>
      </c>
      <c r="AP46" s="146">
        <v>10</v>
      </c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  <c r="IW46" s="207"/>
      <c r="IX46" s="207"/>
      <c r="IY46" s="207"/>
    </row>
    <row r="47" spans="1:259" x14ac:dyDescent="0.4">
      <c r="A47" s="53" t="s">
        <v>46</v>
      </c>
      <c r="B47" s="98">
        <f t="shared" si="5"/>
        <v>2.7367027146325301E-2</v>
      </c>
      <c r="C47" s="98">
        <f t="shared" si="6"/>
        <v>-7.4376517325093983E-2</v>
      </c>
      <c r="D47" s="98">
        <f t="shared" si="7"/>
        <v>7.0624586184065419E-3</v>
      </c>
      <c r="E47" s="98">
        <f t="shared" si="8"/>
        <v>-7.3935113661443563E-3</v>
      </c>
      <c r="F47" s="98">
        <f t="shared" si="9"/>
        <v>4.1933348046788776E-2</v>
      </c>
      <c r="G47" s="157">
        <v>0.233502538071066</v>
      </c>
      <c r="H47" s="170">
        <v>0.38578680203045684</v>
      </c>
      <c r="I47" s="38">
        <v>5.0761421319796954E-2</v>
      </c>
      <c r="J47" s="170">
        <v>0.15228426395939088</v>
      </c>
      <c r="K47" s="38">
        <v>7.6142131979695438E-2</v>
      </c>
      <c r="L47" s="159">
        <v>5.5837563451776651E-2</v>
      </c>
      <c r="M47" s="159">
        <v>0</v>
      </c>
      <c r="N47" s="173">
        <v>4.5685279187817257E-2</v>
      </c>
      <c r="O47" s="39">
        <v>197</v>
      </c>
      <c r="P47" s="157">
        <v>0.2608695652173913</v>
      </c>
      <c r="Q47" s="158">
        <v>0.30434782608695654</v>
      </c>
      <c r="R47" s="173">
        <v>8.6956521739130432E-2</v>
      </c>
      <c r="S47" s="170">
        <v>0.10869565217391304</v>
      </c>
      <c r="T47" s="42">
        <v>8.6956521739130432E-2</v>
      </c>
      <c r="U47" s="42">
        <v>8.6956521739130432E-2</v>
      </c>
      <c r="V47" s="159">
        <v>0</v>
      </c>
      <c r="W47" s="173">
        <v>6.5217391304347824E-2</v>
      </c>
      <c r="X47" s="52">
        <v>46</v>
      </c>
      <c r="Y47" s="157">
        <v>0.25641025641025639</v>
      </c>
      <c r="Z47" s="44">
        <v>0.33333333333333326</v>
      </c>
      <c r="AA47" s="45">
        <v>7.6923076923076927E-2</v>
      </c>
      <c r="AB47" s="44">
        <v>7.6923076923076927E-2</v>
      </c>
      <c r="AC47" s="45">
        <v>0.10256410256410256</v>
      </c>
      <c r="AD47" s="45">
        <v>7.6923076923076927E-2</v>
      </c>
      <c r="AE47" s="45">
        <v>0</v>
      </c>
      <c r="AF47" s="45">
        <v>7.6923076923076927E-2</v>
      </c>
      <c r="AG47" s="46">
        <v>39</v>
      </c>
      <c r="AH47" s="47">
        <v>0.33333333333333326</v>
      </c>
      <c r="AI47" s="48">
        <v>0.16666666666666663</v>
      </c>
      <c r="AJ47" s="49">
        <v>0.16666666666666663</v>
      </c>
      <c r="AK47" s="48">
        <v>0.16666666666666663</v>
      </c>
      <c r="AL47" s="49">
        <v>8.3333333333333315E-2</v>
      </c>
      <c r="AM47" s="49">
        <v>8.3333333333333315E-2</v>
      </c>
      <c r="AN47" s="49">
        <v>0</v>
      </c>
      <c r="AO47" s="49">
        <v>0</v>
      </c>
      <c r="AP47" s="50">
        <v>12</v>
      </c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186"/>
      <c r="IN47" s="186"/>
      <c r="IO47" s="186"/>
      <c r="IP47" s="186"/>
      <c r="IQ47" s="186"/>
      <c r="IR47" s="186"/>
      <c r="IS47" s="186"/>
      <c r="IT47" s="186"/>
      <c r="IU47" s="186"/>
      <c r="IV47" s="186"/>
      <c r="IW47" s="186"/>
      <c r="IX47" s="186"/>
      <c r="IY47" s="186"/>
    </row>
    <row r="48" spans="1:259" s="160" customFormat="1" ht="17.25" customHeight="1" x14ac:dyDescent="0.4">
      <c r="A48" s="93" t="s">
        <v>75</v>
      </c>
      <c r="B48" s="177">
        <f t="shared" si="5"/>
        <v>-4.744240531042565E-2</v>
      </c>
      <c r="C48" s="177">
        <f t="shared" si="6"/>
        <v>-5.7985162046075747E-2</v>
      </c>
      <c r="D48" s="177">
        <f t="shared" si="7"/>
        <v>-7.2237407262787934E-3</v>
      </c>
      <c r="E48" s="177">
        <f t="shared" si="8"/>
        <v>0.13510347520499805</v>
      </c>
      <c r="F48" s="177">
        <f t="shared" si="9"/>
        <v>-3.689964857477547E-2</v>
      </c>
      <c r="G48" s="169">
        <v>0.62436548223350252</v>
      </c>
      <c r="H48" s="158">
        <v>5.0761421319796954E-2</v>
      </c>
      <c r="I48" s="173">
        <v>0.14213197969543148</v>
      </c>
      <c r="J48" s="158">
        <v>3.0456852791878174E-2</v>
      </c>
      <c r="K48" s="173">
        <v>0.13705583756345177</v>
      </c>
      <c r="L48" s="159">
        <v>1.5228426395939087E-2</v>
      </c>
      <c r="M48" s="159">
        <v>0</v>
      </c>
      <c r="N48" s="159">
        <v>0</v>
      </c>
      <c r="O48" s="39">
        <v>197</v>
      </c>
      <c r="P48" s="169">
        <v>0.57692307692307687</v>
      </c>
      <c r="Q48" s="158">
        <v>0</v>
      </c>
      <c r="R48" s="173">
        <v>0.30769230769230771</v>
      </c>
      <c r="S48" s="158">
        <v>0</v>
      </c>
      <c r="T48" s="42">
        <v>7.6923076923076927E-2</v>
      </c>
      <c r="U48" s="159">
        <v>3.8461538461538464E-2</v>
      </c>
      <c r="V48" s="159">
        <v>0</v>
      </c>
      <c r="W48" s="159">
        <v>0</v>
      </c>
      <c r="X48" s="52">
        <v>26</v>
      </c>
      <c r="Y48" s="169">
        <v>0.56000000000000005</v>
      </c>
      <c r="Z48" s="44">
        <v>0</v>
      </c>
      <c r="AA48" s="45">
        <v>0.32</v>
      </c>
      <c r="AB48" s="44">
        <v>0</v>
      </c>
      <c r="AC48" s="45">
        <v>0.08</v>
      </c>
      <c r="AD48" s="45">
        <v>0.04</v>
      </c>
      <c r="AE48" s="45">
        <v>0</v>
      </c>
      <c r="AF48" s="45">
        <v>0</v>
      </c>
      <c r="AG48" s="46">
        <v>25</v>
      </c>
      <c r="AH48" s="47">
        <v>0.33333333333333326</v>
      </c>
      <c r="AI48" s="48">
        <v>0</v>
      </c>
      <c r="AJ48" s="49">
        <v>0.66666666666666652</v>
      </c>
      <c r="AK48" s="48">
        <v>0</v>
      </c>
      <c r="AL48" s="49">
        <v>0</v>
      </c>
      <c r="AM48" s="49">
        <v>0</v>
      </c>
      <c r="AN48" s="49">
        <v>0</v>
      </c>
      <c r="AO48" s="49">
        <v>0</v>
      </c>
      <c r="AP48" s="50">
        <v>6</v>
      </c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  <c r="IQ48" s="186"/>
      <c r="IR48" s="186"/>
      <c r="IS48" s="186"/>
      <c r="IT48" s="186"/>
      <c r="IU48" s="186"/>
      <c r="IV48" s="186"/>
      <c r="IW48" s="186"/>
      <c r="IX48" s="186"/>
      <c r="IY48" s="186"/>
    </row>
    <row r="49" spans="1:259" x14ac:dyDescent="0.4">
      <c r="A49" s="53" t="s">
        <v>20</v>
      </c>
      <c r="B49" s="178">
        <f t="shared" si="5"/>
        <v>-6.9381598793363503E-2</v>
      </c>
      <c r="C49" s="179">
        <f t="shared" si="6"/>
        <v>-9.3815987933634881E-2</v>
      </c>
      <c r="D49" s="177">
        <f t="shared" si="7"/>
        <v>-9.8340874811462975E-2</v>
      </c>
      <c r="E49" s="177">
        <f t="shared" si="8"/>
        <v>0.11402714932126701</v>
      </c>
      <c r="F49" s="177">
        <f t="shared" si="9"/>
        <v>-1.327300150829562E-2</v>
      </c>
      <c r="G49" s="157">
        <v>0.12820512820512819</v>
      </c>
      <c r="H49" s="158">
        <v>0.23076923076923075</v>
      </c>
      <c r="I49" s="173">
        <v>8.7179487179487175E-2</v>
      </c>
      <c r="J49" s="37">
        <v>0.32820512820512815</v>
      </c>
      <c r="K49" s="38">
        <v>7.6923076923076927E-2</v>
      </c>
      <c r="L49" s="173">
        <v>0.11282051282051282</v>
      </c>
      <c r="M49" s="173">
        <v>2.564102564102564E-2</v>
      </c>
      <c r="N49" s="159">
        <v>1.0256410256410255E-2</v>
      </c>
      <c r="O49" s="39">
        <v>195</v>
      </c>
      <c r="P49" s="157">
        <v>5.8823529411764698E-2</v>
      </c>
      <c r="Q49" s="158">
        <v>0.23529411764705879</v>
      </c>
      <c r="R49" s="173">
        <v>0.17647058823529413</v>
      </c>
      <c r="S49" s="170">
        <v>0.35294117647058826</v>
      </c>
      <c r="T49" s="173">
        <v>0.17647058823529413</v>
      </c>
      <c r="U49" s="159">
        <v>0</v>
      </c>
      <c r="V49" s="159">
        <v>0</v>
      </c>
      <c r="W49" s="159">
        <v>0</v>
      </c>
      <c r="X49" s="52">
        <v>17</v>
      </c>
      <c r="Y49" s="157">
        <v>0</v>
      </c>
      <c r="Z49" s="44">
        <v>0.30769230769230771</v>
      </c>
      <c r="AA49" s="45">
        <v>0.23076923076923075</v>
      </c>
      <c r="AB49" s="44">
        <v>0.23076923076923075</v>
      </c>
      <c r="AC49" s="45">
        <v>0.23076923076923075</v>
      </c>
      <c r="AD49" s="45">
        <v>0</v>
      </c>
      <c r="AE49" s="45">
        <v>0</v>
      </c>
      <c r="AF49" s="45">
        <v>0</v>
      </c>
      <c r="AG49" s="46">
        <v>13</v>
      </c>
      <c r="AH49" s="47">
        <v>0</v>
      </c>
      <c r="AI49" s="48">
        <v>0.5</v>
      </c>
      <c r="AJ49" s="49">
        <v>0</v>
      </c>
      <c r="AK49" s="48">
        <v>0</v>
      </c>
      <c r="AL49" s="49">
        <v>0.5</v>
      </c>
      <c r="AM49" s="49">
        <v>0</v>
      </c>
      <c r="AN49" s="49">
        <v>0</v>
      </c>
      <c r="AO49" s="49">
        <v>0</v>
      </c>
      <c r="AP49" s="50">
        <v>2</v>
      </c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  <c r="FW49" s="186"/>
      <c r="FX49" s="186"/>
      <c r="FY49" s="186"/>
      <c r="FZ49" s="186"/>
      <c r="GA49" s="186"/>
      <c r="GB49" s="186"/>
      <c r="GC49" s="186"/>
      <c r="GD49" s="186"/>
      <c r="GE49" s="186"/>
      <c r="GF49" s="186"/>
      <c r="GG49" s="186"/>
      <c r="GH49" s="186"/>
      <c r="GI49" s="186"/>
      <c r="GJ49" s="186"/>
      <c r="GK49" s="186"/>
      <c r="GL49" s="186"/>
      <c r="GM49" s="186"/>
      <c r="GN49" s="186"/>
      <c r="GO49" s="186"/>
      <c r="GP49" s="186"/>
      <c r="GQ49" s="186"/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6"/>
      <c r="HF49" s="186"/>
      <c r="HG49" s="186"/>
      <c r="HH49" s="186"/>
      <c r="HI49" s="186"/>
      <c r="HJ49" s="186"/>
      <c r="HK49" s="186"/>
      <c r="HL49" s="186"/>
      <c r="HM49" s="186"/>
      <c r="HN49" s="186"/>
      <c r="HO49" s="186"/>
      <c r="HP49" s="186"/>
      <c r="HQ49" s="186"/>
      <c r="HR49" s="186"/>
      <c r="HS49" s="186"/>
      <c r="HT49" s="186"/>
      <c r="HU49" s="186"/>
      <c r="HV49" s="186"/>
      <c r="HW49" s="186"/>
      <c r="HX49" s="186"/>
      <c r="HY49" s="186"/>
      <c r="HZ49" s="186"/>
      <c r="IA49" s="186"/>
      <c r="IB49" s="186"/>
      <c r="IC49" s="186"/>
      <c r="ID49" s="186"/>
      <c r="IE49" s="186"/>
      <c r="IF49" s="186"/>
      <c r="IG49" s="186"/>
      <c r="IH49" s="186"/>
      <c r="II49" s="186"/>
      <c r="IJ49" s="186"/>
      <c r="IK49" s="186"/>
      <c r="IL49" s="186"/>
      <c r="IM49" s="186"/>
      <c r="IN49" s="186"/>
      <c r="IO49" s="186"/>
      <c r="IP49" s="186"/>
      <c r="IQ49" s="186"/>
      <c r="IR49" s="186"/>
      <c r="IS49" s="186"/>
      <c r="IT49" s="186"/>
      <c r="IU49" s="186"/>
      <c r="IV49" s="186"/>
      <c r="IW49" s="186"/>
      <c r="IX49" s="186"/>
      <c r="IY49" s="186"/>
    </row>
    <row r="50" spans="1:259" ht="17.25" customHeight="1" x14ac:dyDescent="0.4">
      <c r="A50" s="53" t="s">
        <v>110</v>
      </c>
      <c r="B50" s="177">
        <f t="shared" si="5"/>
        <v>0.12820512820512814</v>
      </c>
      <c r="C50" s="177">
        <f t="shared" si="6"/>
        <v>-0.18974358974358996</v>
      </c>
      <c r="D50" s="177">
        <f t="shared" si="7"/>
        <v>-3.5897435897435881E-2</v>
      </c>
      <c r="E50" s="177">
        <f t="shared" si="8"/>
        <v>-1.5384615384615385E-2</v>
      </c>
      <c r="F50" s="177">
        <f t="shared" si="9"/>
        <v>6.1538461538461542E-2</v>
      </c>
      <c r="G50" s="157">
        <v>0.20512820512820512</v>
      </c>
      <c r="H50" s="170">
        <v>0.48717948717948717</v>
      </c>
      <c r="I50" s="38">
        <v>4.6153846153846156E-2</v>
      </c>
      <c r="J50" s="37">
        <v>0.16923076923076924</v>
      </c>
      <c r="K50" s="159">
        <v>2.0512820512820509E-2</v>
      </c>
      <c r="L50" s="159">
        <v>5.128205128205128E-2</v>
      </c>
      <c r="M50" s="159">
        <v>5.1282051282051273E-3</v>
      </c>
      <c r="N50" s="38">
        <v>1.5384615384615385E-2</v>
      </c>
      <c r="O50" s="39">
        <v>195</v>
      </c>
      <c r="P50" s="40">
        <v>0.33333333333333326</v>
      </c>
      <c r="Q50" s="41">
        <v>0.33333333333333326</v>
      </c>
      <c r="R50" s="42">
        <v>6.6666666666666666E-2</v>
      </c>
      <c r="S50" s="170">
        <v>0.13333333333333333</v>
      </c>
      <c r="T50" s="42">
        <v>6.6666666666666666E-2</v>
      </c>
      <c r="U50" s="42">
        <v>6.6666666666666666E-2</v>
      </c>
      <c r="V50" s="159">
        <v>0</v>
      </c>
      <c r="W50" s="159">
        <v>0</v>
      </c>
      <c r="X50" s="52">
        <v>15</v>
      </c>
      <c r="Y50" s="169">
        <v>0.38461538461538469</v>
      </c>
      <c r="Z50" s="44">
        <v>0.30769230769230771</v>
      </c>
      <c r="AA50" s="45">
        <v>7.6923076923076927E-2</v>
      </c>
      <c r="AB50" s="44">
        <v>7.6923076923076927E-2</v>
      </c>
      <c r="AC50" s="45">
        <v>7.6923076923076927E-2</v>
      </c>
      <c r="AD50" s="45">
        <v>7.6923076923076927E-2</v>
      </c>
      <c r="AE50" s="45">
        <v>0</v>
      </c>
      <c r="AF50" s="45">
        <v>0</v>
      </c>
      <c r="AG50" s="46">
        <v>13</v>
      </c>
      <c r="AH50" s="47">
        <v>0.5</v>
      </c>
      <c r="AI50" s="48">
        <v>0.25</v>
      </c>
      <c r="AJ50" s="49">
        <v>0.25</v>
      </c>
      <c r="AK50" s="48">
        <v>0</v>
      </c>
      <c r="AL50" s="49">
        <v>0</v>
      </c>
      <c r="AM50" s="49">
        <v>0</v>
      </c>
      <c r="AN50" s="49">
        <v>0</v>
      </c>
      <c r="AO50" s="49">
        <v>0</v>
      </c>
      <c r="AP50" s="50">
        <v>4</v>
      </c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6"/>
      <c r="IN50" s="186"/>
      <c r="IO50" s="186"/>
      <c r="IP50" s="186"/>
      <c r="IQ50" s="186"/>
      <c r="IR50" s="186"/>
      <c r="IS50" s="186"/>
      <c r="IT50" s="186"/>
      <c r="IU50" s="186"/>
      <c r="IV50" s="186"/>
      <c r="IW50" s="186"/>
      <c r="IX50" s="186"/>
      <c r="IY50" s="186"/>
    </row>
    <row r="51" spans="1:259" x14ac:dyDescent="0.4">
      <c r="A51" s="53" t="s">
        <v>37</v>
      </c>
      <c r="B51" s="177">
        <f t="shared" si="5"/>
        <v>-9.9511741455475478E-2</v>
      </c>
      <c r="C51" s="177">
        <f t="shared" si="6"/>
        <v>9.2769123459660707E-2</v>
      </c>
      <c r="D51" s="177">
        <f t="shared" si="7"/>
        <v>2.5575447570332477E-2</v>
      </c>
      <c r="E51" s="177">
        <f t="shared" si="8"/>
        <v>-1.8600325505696347E-2</v>
      </c>
      <c r="F51" s="177">
        <f t="shared" si="9"/>
        <v>7.2308765403394551E-2</v>
      </c>
      <c r="G51" s="157">
        <v>0.22994652406417113</v>
      </c>
      <c r="H51" s="170">
        <v>0.45454545454545453</v>
      </c>
      <c r="I51" s="38">
        <v>5.3475935828877004E-2</v>
      </c>
      <c r="J51" s="37">
        <v>0.13903743315508021</v>
      </c>
      <c r="K51" s="159">
        <v>2.1390374331550797E-2</v>
      </c>
      <c r="L51" s="38">
        <v>8.0213903743315509E-2</v>
      </c>
      <c r="M51" s="159">
        <v>5.3475935828876994E-3</v>
      </c>
      <c r="N51" s="38">
        <v>1.6042780748663103E-2</v>
      </c>
      <c r="O51" s="39">
        <v>187</v>
      </c>
      <c r="P51" s="157">
        <v>0.13043478260869565</v>
      </c>
      <c r="Q51" s="170">
        <v>0.52173913043478259</v>
      </c>
      <c r="R51" s="42">
        <v>4.3478260869565216E-2</v>
      </c>
      <c r="S51" s="170">
        <v>0.13043478260869565</v>
      </c>
      <c r="T51" s="159">
        <v>4.3478260869565216E-2</v>
      </c>
      <c r="U51" s="173">
        <v>0.13043478260869565</v>
      </c>
      <c r="V51" s="159">
        <v>0</v>
      </c>
      <c r="W51" s="159">
        <v>0</v>
      </c>
      <c r="X51" s="52">
        <v>23</v>
      </c>
      <c r="Y51" s="157">
        <v>0.15</v>
      </c>
      <c r="Z51" s="44">
        <v>0.5</v>
      </c>
      <c r="AA51" s="45">
        <v>0.05</v>
      </c>
      <c r="AB51" s="44">
        <v>0.15</v>
      </c>
      <c r="AC51" s="45">
        <v>0.05</v>
      </c>
      <c r="AD51" s="45">
        <v>0.1</v>
      </c>
      <c r="AE51" s="45">
        <v>0</v>
      </c>
      <c r="AF51" s="45">
        <v>0</v>
      </c>
      <c r="AG51" s="46">
        <v>20</v>
      </c>
      <c r="AH51" s="47">
        <v>0.33333333333333326</v>
      </c>
      <c r="AI51" s="48">
        <v>0.66666666666666652</v>
      </c>
      <c r="AJ51" s="49">
        <v>0</v>
      </c>
      <c r="AK51" s="48">
        <v>0</v>
      </c>
      <c r="AL51" s="49">
        <v>0</v>
      </c>
      <c r="AM51" s="49">
        <v>0</v>
      </c>
      <c r="AN51" s="49">
        <v>0</v>
      </c>
      <c r="AO51" s="49">
        <v>0</v>
      </c>
      <c r="AP51" s="50">
        <v>3</v>
      </c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  <c r="IO51" s="186"/>
      <c r="IP51" s="186"/>
      <c r="IQ51" s="186"/>
      <c r="IR51" s="186"/>
      <c r="IS51" s="186"/>
      <c r="IT51" s="186"/>
      <c r="IU51" s="186"/>
      <c r="IV51" s="186"/>
      <c r="IW51" s="186"/>
      <c r="IX51" s="186"/>
      <c r="IY51" s="186"/>
    </row>
    <row r="52" spans="1:259" s="160" customFormat="1" ht="17.25" customHeight="1" x14ac:dyDescent="0.4">
      <c r="A52" s="93" t="s">
        <v>90</v>
      </c>
      <c r="B52" s="177">
        <f t="shared" si="5"/>
        <v>9.1599190283400911E-2</v>
      </c>
      <c r="C52" s="177">
        <f t="shared" si="6"/>
        <v>-0.12246963562753038</v>
      </c>
      <c r="D52" s="177">
        <f t="shared" si="7"/>
        <v>1.2145748987854255E-2</v>
      </c>
      <c r="E52" s="177">
        <f t="shared" si="8"/>
        <v>-1.9736842105263157E-2</v>
      </c>
      <c r="F52" s="177">
        <f t="shared" si="9"/>
        <v>-1.0121457489878499E-3</v>
      </c>
      <c r="G52" s="169">
        <v>0.67763157894736847</v>
      </c>
      <c r="H52" s="158">
        <v>0.25</v>
      </c>
      <c r="I52" s="159">
        <v>1.3157894736842105E-2</v>
      </c>
      <c r="J52" s="158">
        <v>6.5789473684210523E-3</v>
      </c>
      <c r="K52" s="159">
        <v>2.6315789473684209E-2</v>
      </c>
      <c r="L52" s="159">
        <v>1.3157894736842105E-2</v>
      </c>
      <c r="M52" s="159">
        <v>6.5789473684210523E-3</v>
      </c>
      <c r="N52" s="159">
        <v>6.5789473684210523E-3</v>
      </c>
      <c r="O52" s="39">
        <v>152</v>
      </c>
      <c r="P52" s="169">
        <v>0.76923076923076938</v>
      </c>
      <c r="Q52" s="158">
        <v>0.11538461538461538</v>
      </c>
      <c r="R52" s="159">
        <v>0</v>
      </c>
      <c r="S52" s="158">
        <v>0</v>
      </c>
      <c r="T52" s="159">
        <v>3.8461538461538464E-2</v>
      </c>
      <c r="U52" s="159">
        <v>0</v>
      </c>
      <c r="V52" s="42">
        <v>3.8461538461538464E-2</v>
      </c>
      <c r="W52" s="42">
        <v>3.8461538461538464E-2</v>
      </c>
      <c r="X52" s="52">
        <v>26</v>
      </c>
      <c r="Y52" s="169">
        <v>0.73913043478260865</v>
      </c>
      <c r="Z52" s="44">
        <v>0.13043478260869565</v>
      </c>
      <c r="AA52" s="45">
        <v>0</v>
      </c>
      <c r="AB52" s="44">
        <v>0</v>
      </c>
      <c r="AC52" s="45">
        <v>4.3478260869565216E-2</v>
      </c>
      <c r="AD52" s="45">
        <v>0</v>
      </c>
      <c r="AE52" s="45">
        <v>4.3478260869565216E-2</v>
      </c>
      <c r="AF52" s="45">
        <v>4.3478260869565216E-2</v>
      </c>
      <c r="AG52" s="46">
        <v>23</v>
      </c>
      <c r="AH52" s="47">
        <v>0.66666666666666652</v>
      </c>
      <c r="AI52" s="48">
        <v>0.16666666666666663</v>
      </c>
      <c r="AJ52" s="49">
        <v>0</v>
      </c>
      <c r="AK52" s="48">
        <v>0</v>
      </c>
      <c r="AL52" s="49">
        <v>0</v>
      </c>
      <c r="AM52" s="49">
        <v>0</v>
      </c>
      <c r="AN52" s="49">
        <v>0.16666666666666663</v>
      </c>
      <c r="AO52" s="49">
        <v>0</v>
      </c>
      <c r="AP52" s="50">
        <v>6</v>
      </c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186"/>
      <c r="IN52" s="186"/>
      <c r="IO52" s="186"/>
      <c r="IP52" s="186"/>
      <c r="IQ52" s="186"/>
      <c r="IR52" s="186"/>
      <c r="IS52" s="186"/>
      <c r="IT52" s="186"/>
      <c r="IU52" s="186"/>
      <c r="IV52" s="186"/>
      <c r="IW52" s="186"/>
      <c r="IX52" s="186"/>
      <c r="IY52" s="186"/>
    </row>
    <row r="53" spans="1:259" x14ac:dyDescent="0.4">
      <c r="A53" s="53" t="s">
        <v>23</v>
      </c>
      <c r="B53" s="98">
        <f t="shared" si="5"/>
        <v>-6.9835680751173745E-2</v>
      </c>
      <c r="C53" s="98">
        <f t="shared" si="6"/>
        <v>-3.3450704225352124E-2</v>
      </c>
      <c r="D53" s="98">
        <f t="shared" si="7"/>
        <v>-3.6971830985915499E-2</v>
      </c>
      <c r="E53" s="98">
        <f t="shared" si="8"/>
        <v>1.2323943661971801E-2</v>
      </c>
      <c r="F53" s="98">
        <f t="shared" si="9"/>
        <v>1.2910798122065706E-2</v>
      </c>
      <c r="G53" s="169">
        <v>0.528169014084507</v>
      </c>
      <c r="H53" s="158">
        <v>0.24647887323943662</v>
      </c>
      <c r="I53" s="159">
        <v>1.4084507042253523E-2</v>
      </c>
      <c r="J53" s="170">
        <v>9.8591549295774641E-2</v>
      </c>
      <c r="K53" s="159">
        <v>2.8169014084507046E-2</v>
      </c>
      <c r="L53" s="159">
        <v>4.2253521126760563E-2</v>
      </c>
      <c r="M53" s="38">
        <v>2.1126760563380281E-2</v>
      </c>
      <c r="N53" s="38">
        <v>2.1126760563380281E-2</v>
      </c>
      <c r="O53" s="39">
        <v>142</v>
      </c>
      <c r="P53" s="169">
        <v>0.45833333333333326</v>
      </c>
      <c r="Q53" s="158">
        <v>0.25</v>
      </c>
      <c r="R53" s="42">
        <v>4.1666666666666657E-2</v>
      </c>
      <c r="S53" s="170">
        <v>8.3333333333333315E-2</v>
      </c>
      <c r="T53" s="159">
        <v>4.1666666666666657E-2</v>
      </c>
      <c r="U53" s="159">
        <v>4.1666666666666657E-2</v>
      </c>
      <c r="V53" s="173">
        <v>8.3333333333333315E-2</v>
      </c>
      <c r="W53" s="159">
        <v>0</v>
      </c>
      <c r="X53" s="52">
        <v>24</v>
      </c>
      <c r="Y53" s="169">
        <v>0.42857142857142855</v>
      </c>
      <c r="Z53" s="44">
        <v>0.23809523809523805</v>
      </c>
      <c r="AA53" s="45">
        <v>4.7619047619047616E-2</v>
      </c>
      <c r="AB53" s="44">
        <v>9.5238095238095233E-2</v>
      </c>
      <c r="AC53" s="45">
        <v>4.7619047619047616E-2</v>
      </c>
      <c r="AD53" s="45">
        <v>4.7619047619047616E-2</v>
      </c>
      <c r="AE53" s="45">
        <v>9.5238095238095233E-2</v>
      </c>
      <c r="AF53" s="45">
        <v>0</v>
      </c>
      <c r="AG53" s="46">
        <v>21</v>
      </c>
      <c r="AH53" s="47">
        <v>0.33333333333333326</v>
      </c>
      <c r="AI53" s="48">
        <v>0.22222222222222221</v>
      </c>
      <c r="AJ53" s="49">
        <v>0.1111111111111111</v>
      </c>
      <c r="AK53" s="48">
        <v>0.1111111111111111</v>
      </c>
      <c r="AL53" s="49">
        <v>0.1111111111111111</v>
      </c>
      <c r="AM53" s="49">
        <v>0</v>
      </c>
      <c r="AN53" s="49">
        <v>0.1111111111111111</v>
      </c>
      <c r="AO53" s="49">
        <v>0</v>
      </c>
      <c r="AP53" s="50">
        <v>9</v>
      </c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6"/>
      <c r="GO53" s="186"/>
      <c r="GP53" s="186"/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  <c r="IB53" s="186"/>
      <c r="IC53" s="186"/>
      <c r="ID53" s="186"/>
      <c r="IE53" s="186"/>
      <c r="IF53" s="186"/>
      <c r="IG53" s="186"/>
      <c r="IH53" s="186"/>
      <c r="II53" s="186"/>
      <c r="IJ53" s="186"/>
      <c r="IK53" s="186"/>
      <c r="IL53" s="186"/>
      <c r="IM53" s="186"/>
      <c r="IN53" s="186"/>
      <c r="IO53" s="186"/>
      <c r="IP53" s="186"/>
      <c r="IQ53" s="186"/>
      <c r="IR53" s="186"/>
      <c r="IS53" s="186"/>
      <c r="IT53" s="186"/>
      <c r="IU53" s="186"/>
      <c r="IV53" s="186"/>
      <c r="IW53" s="186"/>
      <c r="IX53" s="186"/>
      <c r="IY53" s="186"/>
    </row>
    <row r="54" spans="1:259" ht="17.25" customHeight="1" x14ac:dyDescent="0.4">
      <c r="A54" s="53" t="s">
        <v>54</v>
      </c>
      <c r="B54" s="98">
        <f t="shared" si="5"/>
        <v>-0.17193836171938365</v>
      </c>
      <c r="C54" s="98">
        <f t="shared" si="6"/>
        <v>3.2846715328467169E-2</v>
      </c>
      <c r="D54" s="98">
        <f t="shared" si="7"/>
        <v>3.9740470397404665E-2</v>
      </c>
      <c r="E54" s="98">
        <f t="shared" si="8"/>
        <v>5.433901054339009E-2</v>
      </c>
      <c r="F54" s="98">
        <f t="shared" si="9"/>
        <v>8.637469586374695E-2</v>
      </c>
      <c r="G54" s="169">
        <v>0.39416058394160586</v>
      </c>
      <c r="H54" s="158">
        <v>0.28467153284671531</v>
      </c>
      <c r="I54" s="38">
        <v>5.8394160583941604E-2</v>
      </c>
      <c r="J54" s="170">
        <v>0.10948905109489053</v>
      </c>
      <c r="K54" s="159">
        <v>2.9197080291970802E-2</v>
      </c>
      <c r="L54" s="159">
        <v>5.1094890510948912E-2</v>
      </c>
      <c r="M54" s="173">
        <v>5.1094890510948912E-2</v>
      </c>
      <c r="N54" s="38">
        <v>2.1897810218978103E-2</v>
      </c>
      <c r="O54" s="39">
        <v>137</v>
      </c>
      <c r="P54" s="157">
        <v>0.22222222222222221</v>
      </c>
      <c r="Q54" s="158">
        <v>0.27777777777777779</v>
      </c>
      <c r="R54" s="173">
        <v>0.1111111111111111</v>
      </c>
      <c r="S54" s="170">
        <v>0.1111111111111111</v>
      </c>
      <c r="T54" s="159">
        <v>5.5555555555555552E-2</v>
      </c>
      <c r="U54" s="173">
        <v>0.1111111111111111</v>
      </c>
      <c r="V54" s="173">
        <v>0.1111111111111111</v>
      </c>
      <c r="W54" s="159">
        <v>0</v>
      </c>
      <c r="X54" s="52">
        <v>18</v>
      </c>
      <c r="Y54" s="157">
        <v>0.2</v>
      </c>
      <c r="Z54" s="44">
        <v>0.2</v>
      </c>
      <c r="AA54" s="45">
        <v>0.2</v>
      </c>
      <c r="AB54" s="44">
        <v>0.2</v>
      </c>
      <c r="AC54" s="45">
        <v>0.1</v>
      </c>
      <c r="AD54" s="45">
        <v>0.1</v>
      </c>
      <c r="AE54" s="45">
        <v>0</v>
      </c>
      <c r="AF54" s="45">
        <v>0</v>
      </c>
      <c r="AG54" s="46">
        <v>10</v>
      </c>
      <c r="AH54" s="47">
        <v>0.2</v>
      </c>
      <c r="AI54" s="48">
        <v>0.2</v>
      </c>
      <c r="AJ54" s="49">
        <v>0</v>
      </c>
      <c r="AK54" s="48">
        <v>0.4</v>
      </c>
      <c r="AL54" s="49">
        <v>0.2</v>
      </c>
      <c r="AM54" s="49">
        <v>0</v>
      </c>
      <c r="AN54" s="49">
        <v>0</v>
      </c>
      <c r="AO54" s="49">
        <v>0</v>
      </c>
      <c r="AP54" s="50">
        <v>5</v>
      </c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186"/>
      <c r="IN54" s="186"/>
      <c r="IO54" s="186"/>
      <c r="IP54" s="186"/>
      <c r="IQ54" s="186"/>
      <c r="IR54" s="186"/>
      <c r="IS54" s="186"/>
      <c r="IT54" s="186"/>
      <c r="IU54" s="186"/>
      <c r="IV54" s="186"/>
      <c r="IW54" s="186"/>
      <c r="IX54" s="186"/>
      <c r="IY54" s="186"/>
    </row>
    <row r="55" spans="1:259" x14ac:dyDescent="0.4">
      <c r="A55" s="53" t="s">
        <v>78</v>
      </c>
      <c r="B55" s="98">
        <f t="shared" si="5"/>
        <v>5.410447761194026E-2</v>
      </c>
      <c r="C55" s="98">
        <f t="shared" si="6"/>
        <v>-7.4626865671641784E-2</v>
      </c>
      <c r="D55" s="98">
        <f t="shared" si="7"/>
        <v>1.8656716417910446E-2</v>
      </c>
      <c r="E55" s="98">
        <f t="shared" si="8"/>
        <v>3.3582089552238792E-2</v>
      </c>
      <c r="F55" s="98">
        <f t="shared" si="9"/>
        <v>-2.7052238805970144E-2</v>
      </c>
      <c r="G55" s="36">
        <v>0.32089552238805974</v>
      </c>
      <c r="H55" s="37">
        <v>0.34328358208955223</v>
      </c>
      <c r="I55" s="159">
        <v>2.9850746268656712E-2</v>
      </c>
      <c r="J55" s="170">
        <v>0.18656716417910449</v>
      </c>
      <c r="K55" s="159">
        <v>5.2238805970149252E-2</v>
      </c>
      <c r="L55" s="159">
        <v>3.7313432835820892E-2</v>
      </c>
      <c r="M55" s="38">
        <v>2.2388059701492536E-2</v>
      </c>
      <c r="N55" s="159">
        <v>7.4626865671641781E-3</v>
      </c>
      <c r="O55" s="39">
        <v>134</v>
      </c>
      <c r="P55" s="169">
        <v>0.375</v>
      </c>
      <c r="Q55" s="158">
        <v>0.25</v>
      </c>
      <c r="R55" s="159">
        <v>3.125E-2</v>
      </c>
      <c r="S55" s="170">
        <v>0.21875</v>
      </c>
      <c r="T55" s="159">
        <v>3.125E-2</v>
      </c>
      <c r="U55" s="159">
        <v>3.125E-2</v>
      </c>
      <c r="V55" s="173">
        <v>6.25E-2</v>
      </c>
      <c r="W55" s="159">
        <v>0</v>
      </c>
      <c r="X55" s="52">
        <v>32</v>
      </c>
      <c r="Y55" s="169">
        <v>0.36666666666666664</v>
      </c>
      <c r="Z55" s="44">
        <v>0.26666666666666666</v>
      </c>
      <c r="AA55" s="45">
        <v>3.3333333333333333E-2</v>
      </c>
      <c r="AB55" s="44">
        <v>0.23333333333333331</v>
      </c>
      <c r="AC55" s="45">
        <v>3.3333333333333333E-2</v>
      </c>
      <c r="AD55" s="45">
        <v>3.3333333333333333E-2</v>
      </c>
      <c r="AE55" s="45">
        <v>3.3333333333333333E-2</v>
      </c>
      <c r="AF55" s="45">
        <v>0</v>
      </c>
      <c r="AG55" s="46">
        <v>30</v>
      </c>
      <c r="AH55" s="47">
        <v>0.4</v>
      </c>
      <c r="AI55" s="48">
        <v>0.4</v>
      </c>
      <c r="AJ55" s="49">
        <v>0.1</v>
      </c>
      <c r="AK55" s="48">
        <v>0.1</v>
      </c>
      <c r="AL55" s="49">
        <v>0</v>
      </c>
      <c r="AM55" s="49">
        <v>0</v>
      </c>
      <c r="AN55" s="49">
        <v>0</v>
      </c>
      <c r="AO55" s="49">
        <v>0</v>
      </c>
      <c r="AP55" s="50">
        <v>10</v>
      </c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6"/>
      <c r="EX55" s="186"/>
      <c r="EY55" s="186"/>
      <c r="EZ55" s="186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6"/>
      <c r="FO55" s="186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186"/>
      <c r="GA55" s="186"/>
      <c r="GB55" s="186"/>
      <c r="GC55" s="186"/>
      <c r="GD55" s="186"/>
      <c r="GE55" s="186"/>
      <c r="GF55" s="186"/>
      <c r="GG55" s="186"/>
      <c r="GH55" s="186"/>
      <c r="GI55" s="186"/>
      <c r="GJ55" s="186"/>
      <c r="GK55" s="186"/>
      <c r="GL55" s="186"/>
      <c r="GM55" s="186"/>
      <c r="GN55" s="186"/>
      <c r="GO55" s="186"/>
      <c r="GP55" s="186"/>
      <c r="GQ55" s="186"/>
      <c r="GR55" s="186"/>
      <c r="GS55" s="186"/>
      <c r="GT55" s="186"/>
      <c r="GU55" s="186"/>
      <c r="GV55" s="186"/>
      <c r="GW55" s="186"/>
      <c r="GX55" s="186"/>
      <c r="GY55" s="186"/>
      <c r="GZ55" s="186"/>
      <c r="HA55" s="186"/>
      <c r="HB55" s="186"/>
      <c r="HC55" s="186"/>
      <c r="HD55" s="186"/>
      <c r="HE55" s="186"/>
      <c r="HF55" s="186"/>
      <c r="HG55" s="186"/>
      <c r="HH55" s="186"/>
      <c r="HI55" s="186"/>
      <c r="HJ55" s="186"/>
      <c r="HK55" s="186"/>
      <c r="HL55" s="186"/>
      <c r="HM55" s="186"/>
      <c r="HN55" s="186"/>
      <c r="HO55" s="186"/>
      <c r="HP55" s="186"/>
      <c r="HQ55" s="186"/>
      <c r="HR55" s="186"/>
      <c r="HS55" s="186"/>
      <c r="HT55" s="186"/>
      <c r="HU55" s="186"/>
      <c r="HV55" s="186"/>
      <c r="HW55" s="186"/>
      <c r="HX55" s="186"/>
      <c r="HY55" s="186"/>
      <c r="HZ55" s="186"/>
      <c r="IA55" s="186"/>
      <c r="IB55" s="186"/>
      <c r="IC55" s="186"/>
      <c r="ID55" s="186"/>
      <c r="IE55" s="186"/>
      <c r="IF55" s="186"/>
      <c r="IG55" s="186"/>
      <c r="IH55" s="186"/>
      <c r="II55" s="186"/>
      <c r="IJ55" s="186"/>
      <c r="IK55" s="186"/>
      <c r="IL55" s="186"/>
      <c r="IM55" s="186"/>
      <c r="IN55" s="186"/>
      <c r="IO55" s="186"/>
      <c r="IP55" s="186"/>
      <c r="IQ55" s="186"/>
      <c r="IR55" s="186"/>
      <c r="IS55" s="186"/>
      <c r="IT55" s="186"/>
      <c r="IU55" s="186"/>
      <c r="IV55" s="186"/>
      <c r="IW55" s="186"/>
      <c r="IX55" s="186"/>
      <c r="IY55" s="186"/>
    </row>
    <row r="56" spans="1:259" ht="17.25" customHeight="1" x14ac:dyDescent="0.4">
      <c r="A56" s="53" t="s">
        <v>99</v>
      </c>
      <c r="B56" s="98">
        <f t="shared" si="5"/>
        <v>-0.124031007751938</v>
      </c>
      <c r="C56" s="98">
        <f t="shared" si="6"/>
        <v>-0.13953488372093048</v>
      </c>
      <c r="D56" s="98">
        <f t="shared" si="7"/>
        <v>2.3255813953488302E-2</v>
      </c>
      <c r="E56" s="98">
        <f t="shared" si="8"/>
        <v>0.22093023255813943</v>
      </c>
      <c r="F56" s="98">
        <f t="shared" si="9"/>
        <v>-7.7519379844961253E-2</v>
      </c>
      <c r="G56" s="157">
        <v>0.124031007751938</v>
      </c>
      <c r="H56" s="170">
        <v>0.49612403100775199</v>
      </c>
      <c r="I56" s="38">
        <v>5.4263565891472867E-2</v>
      </c>
      <c r="J56" s="170">
        <v>0.22480620155038761</v>
      </c>
      <c r="K56" s="159">
        <v>1.550387596899225E-2</v>
      </c>
      <c r="L56" s="159">
        <v>6.2015503875968998E-2</v>
      </c>
      <c r="M56" s="159">
        <v>0</v>
      </c>
      <c r="N56" s="38">
        <v>2.3255813953488372E-2</v>
      </c>
      <c r="O56" s="39">
        <v>129</v>
      </c>
      <c r="P56" s="157">
        <v>0</v>
      </c>
      <c r="Q56" s="41">
        <v>0.33333333333333326</v>
      </c>
      <c r="R56" s="173">
        <v>0.33333333333333326</v>
      </c>
      <c r="S56" s="170">
        <v>0.16666666666666663</v>
      </c>
      <c r="T56" s="159">
        <v>0</v>
      </c>
      <c r="U56" s="159">
        <v>0</v>
      </c>
      <c r="V56" s="159">
        <v>0</v>
      </c>
      <c r="W56" s="173">
        <v>0.16666666666666663</v>
      </c>
      <c r="X56" s="52">
        <v>6</v>
      </c>
      <c r="Y56" s="157">
        <v>0</v>
      </c>
      <c r="Z56" s="44">
        <v>0.5</v>
      </c>
      <c r="AA56" s="45">
        <v>0.25</v>
      </c>
      <c r="AB56" s="44">
        <v>0.25</v>
      </c>
      <c r="AC56" s="45">
        <v>0</v>
      </c>
      <c r="AD56" s="45">
        <v>0</v>
      </c>
      <c r="AE56" s="45">
        <v>0</v>
      </c>
      <c r="AF56" s="45">
        <v>0</v>
      </c>
      <c r="AG56" s="46">
        <v>4</v>
      </c>
      <c r="AH56" s="47">
        <v>0</v>
      </c>
      <c r="AI56" s="48">
        <v>0</v>
      </c>
      <c r="AJ56" s="49">
        <v>0</v>
      </c>
      <c r="AK56" s="48">
        <v>1</v>
      </c>
      <c r="AL56" s="49">
        <v>0</v>
      </c>
      <c r="AM56" s="49">
        <v>0</v>
      </c>
      <c r="AN56" s="49">
        <v>0</v>
      </c>
      <c r="AO56" s="49">
        <v>0</v>
      </c>
      <c r="AP56" s="50">
        <v>1</v>
      </c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6"/>
      <c r="FO56" s="186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186"/>
      <c r="GA56" s="186"/>
      <c r="GB56" s="186"/>
      <c r="GC56" s="186"/>
      <c r="GD56" s="186"/>
      <c r="GE56" s="186"/>
      <c r="GF56" s="186"/>
      <c r="GG56" s="186"/>
      <c r="GH56" s="186"/>
      <c r="GI56" s="186"/>
      <c r="GJ56" s="186"/>
      <c r="GK56" s="186"/>
      <c r="GL56" s="186"/>
      <c r="GM56" s="186"/>
      <c r="GN56" s="186"/>
      <c r="GO56" s="186"/>
      <c r="GP56" s="186"/>
      <c r="GQ56" s="186"/>
      <c r="GR56" s="186"/>
      <c r="GS56" s="186"/>
      <c r="GT56" s="186"/>
      <c r="GU56" s="186"/>
      <c r="GV56" s="186"/>
      <c r="GW56" s="186"/>
      <c r="GX56" s="186"/>
      <c r="GY56" s="186"/>
      <c r="GZ56" s="186"/>
      <c r="HA56" s="186"/>
      <c r="HB56" s="186"/>
      <c r="HC56" s="186"/>
      <c r="HD56" s="186"/>
      <c r="HE56" s="186"/>
      <c r="HF56" s="186"/>
      <c r="HG56" s="186"/>
      <c r="HH56" s="186"/>
      <c r="HI56" s="186"/>
      <c r="HJ56" s="186"/>
      <c r="HK56" s="186"/>
      <c r="HL56" s="186"/>
      <c r="HM56" s="186"/>
      <c r="HN56" s="186"/>
      <c r="HO56" s="186"/>
      <c r="HP56" s="186"/>
      <c r="HQ56" s="186"/>
      <c r="HR56" s="186"/>
      <c r="HS56" s="186"/>
      <c r="HT56" s="186"/>
      <c r="HU56" s="186"/>
      <c r="HV56" s="186"/>
      <c r="HW56" s="186"/>
      <c r="HX56" s="186"/>
      <c r="HY56" s="186"/>
      <c r="HZ56" s="186"/>
      <c r="IA56" s="186"/>
      <c r="IB56" s="186"/>
      <c r="IC56" s="186"/>
      <c r="ID56" s="186"/>
      <c r="IE56" s="186"/>
      <c r="IF56" s="186"/>
      <c r="IG56" s="186"/>
      <c r="IH56" s="186"/>
      <c r="II56" s="186"/>
      <c r="IJ56" s="186"/>
      <c r="IK56" s="186"/>
      <c r="IL56" s="186"/>
      <c r="IM56" s="186"/>
      <c r="IN56" s="186"/>
      <c r="IO56" s="186"/>
      <c r="IP56" s="186"/>
      <c r="IQ56" s="186"/>
      <c r="IR56" s="186"/>
      <c r="IS56" s="186"/>
      <c r="IT56" s="186"/>
      <c r="IU56" s="186"/>
      <c r="IV56" s="186"/>
      <c r="IW56" s="186"/>
      <c r="IX56" s="186"/>
      <c r="IY56" s="186"/>
    </row>
    <row r="57" spans="1:259" x14ac:dyDescent="0.4">
      <c r="A57" s="53" t="s">
        <v>109</v>
      </c>
      <c r="B57" s="98">
        <f t="shared" si="5"/>
        <v>-0.12222222222222229</v>
      </c>
      <c r="C57" s="98">
        <f t="shared" si="6"/>
        <v>0.11111111111111116</v>
      </c>
      <c r="D57" s="98">
        <f t="shared" si="7"/>
        <v>-9.5238095238095177E-3</v>
      </c>
      <c r="E57" s="98">
        <f t="shared" si="8"/>
        <v>-2.0634920634920631E-2</v>
      </c>
      <c r="F57" s="98">
        <f t="shared" si="9"/>
        <v>3.1746031746031772E-3</v>
      </c>
      <c r="G57" s="169">
        <v>0.38888888888888895</v>
      </c>
      <c r="H57" s="170">
        <v>0.41269841269841268</v>
      </c>
      <c r="I57" s="159">
        <v>2.3809523809523808E-2</v>
      </c>
      <c r="J57" s="37">
        <v>6.3492063492063489E-2</v>
      </c>
      <c r="K57" s="159">
        <v>1.5873015873015872E-2</v>
      </c>
      <c r="L57" s="159">
        <v>4.7619047619047616E-2</v>
      </c>
      <c r="M57" s="38">
        <v>1.5873015873015872E-2</v>
      </c>
      <c r="N57" s="38">
        <v>3.1746031746031744E-2</v>
      </c>
      <c r="O57" s="39">
        <v>126</v>
      </c>
      <c r="P57" s="157">
        <v>0.26666666666666666</v>
      </c>
      <c r="Q57" s="170">
        <v>0.53333333333333333</v>
      </c>
      <c r="R57" s="42">
        <v>6.6666666666666666E-2</v>
      </c>
      <c r="S57" s="158">
        <v>0</v>
      </c>
      <c r="T57" s="159">
        <v>0</v>
      </c>
      <c r="U57" s="42">
        <v>6.6666666666666666E-2</v>
      </c>
      <c r="V57" s="159">
        <v>0</v>
      </c>
      <c r="W57" s="173">
        <v>6.6666666666666666E-2</v>
      </c>
      <c r="X57" s="52">
        <v>15</v>
      </c>
      <c r="Y57" s="157">
        <v>0.2857142857142857</v>
      </c>
      <c r="Z57" s="44">
        <v>0.5</v>
      </c>
      <c r="AA57" s="45">
        <v>7.1428571428571425E-2</v>
      </c>
      <c r="AB57" s="44">
        <v>0</v>
      </c>
      <c r="AC57" s="45">
        <v>0</v>
      </c>
      <c r="AD57" s="45">
        <v>7.1428571428571425E-2</v>
      </c>
      <c r="AE57" s="45">
        <v>0</v>
      </c>
      <c r="AF57" s="45">
        <v>7.1428571428571425E-2</v>
      </c>
      <c r="AG57" s="46">
        <v>14</v>
      </c>
      <c r="AH57" s="47">
        <v>0.33333333333333326</v>
      </c>
      <c r="AI57" s="48">
        <v>0.33333333333333326</v>
      </c>
      <c r="AJ57" s="49">
        <v>0.33333333333333326</v>
      </c>
      <c r="AK57" s="48">
        <v>0</v>
      </c>
      <c r="AL57" s="49">
        <v>0</v>
      </c>
      <c r="AM57" s="49">
        <v>0</v>
      </c>
      <c r="AN57" s="49">
        <v>0</v>
      </c>
      <c r="AO57" s="49">
        <v>0</v>
      </c>
      <c r="AP57" s="50">
        <v>3</v>
      </c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186"/>
      <c r="GC57" s="186"/>
      <c r="GD57" s="186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6"/>
      <c r="GP57" s="186"/>
      <c r="GQ57" s="186"/>
      <c r="GR57" s="186"/>
      <c r="GS57" s="186"/>
      <c r="GT57" s="186"/>
      <c r="GU57" s="186"/>
      <c r="GV57" s="186"/>
      <c r="GW57" s="186"/>
      <c r="GX57" s="186"/>
      <c r="GY57" s="186"/>
      <c r="GZ57" s="186"/>
      <c r="HA57" s="186"/>
      <c r="HB57" s="186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  <c r="IB57" s="186"/>
      <c r="IC57" s="186"/>
      <c r="ID57" s="186"/>
      <c r="IE57" s="186"/>
      <c r="IF57" s="186"/>
      <c r="IG57" s="186"/>
      <c r="IH57" s="186"/>
      <c r="II57" s="186"/>
      <c r="IJ57" s="186"/>
      <c r="IK57" s="186"/>
      <c r="IL57" s="186"/>
      <c r="IM57" s="186"/>
      <c r="IN57" s="186"/>
      <c r="IO57" s="186"/>
      <c r="IP57" s="186"/>
      <c r="IQ57" s="186"/>
      <c r="IR57" s="186"/>
      <c r="IS57" s="186"/>
      <c r="IT57" s="186"/>
      <c r="IU57" s="186"/>
      <c r="IV57" s="186"/>
      <c r="IW57" s="186"/>
      <c r="IX57" s="186"/>
      <c r="IY57" s="186"/>
    </row>
    <row r="58" spans="1:259" ht="17.25" customHeight="1" x14ac:dyDescent="0.4">
      <c r="A58" s="53" t="s">
        <v>100</v>
      </c>
      <c r="B58" s="98">
        <f t="shared" si="5"/>
        <v>0.12587412587412589</v>
      </c>
      <c r="C58" s="98">
        <f t="shared" si="6"/>
        <v>-0.10362364907819466</v>
      </c>
      <c r="D58" s="98">
        <f t="shared" si="7"/>
        <v>-3.6236490781945324E-2</v>
      </c>
      <c r="E58" s="98">
        <f t="shared" si="8"/>
        <v>-1.9707565162110613E-2</v>
      </c>
      <c r="F58" s="98">
        <f t="shared" si="9"/>
        <v>-3.5918626827717737E-2</v>
      </c>
      <c r="G58" s="157">
        <v>0.18181818181818182</v>
      </c>
      <c r="H58" s="170">
        <v>0.52892561983471076</v>
      </c>
      <c r="I58" s="38">
        <v>5.7851239669421489E-2</v>
      </c>
      <c r="J58" s="170">
        <v>0.11570247933884298</v>
      </c>
      <c r="K58" s="159">
        <v>3.3057851239669422E-2</v>
      </c>
      <c r="L58" s="159">
        <v>4.1322314049586778E-2</v>
      </c>
      <c r="M58" s="159">
        <v>8.2644628099173556E-3</v>
      </c>
      <c r="N58" s="38">
        <v>3.3057851239669422E-2</v>
      </c>
      <c r="O58" s="39">
        <v>121</v>
      </c>
      <c r="P58" s="157">
        <v>0.30769230769230771</v>
      </c>
      <c r="Q58" s="170">
        <v>0.46153846153846151</v>
      </c>
      <c r="R58" s="159">
        <v>3.8461538461538464E-2</v>
      </c>
      <c r="S58" s="170">
        <v>0.11538461538461538</v>
      </c>
      <c r="T58" s="159">
        <v>3.8461538461538464E-2</v>
      </c>
      <c r="U58" s="159">
        <v>0</v>
      </c>
      <c r="V58" s="159">
        <v>0</v>
      </c>
      <c r="W58" s="42">
        <v>3.8461538461538464E-2</v>
      </c>
      <c r="X58" s="52">
        <v>26</v>
      </c>
      <c r="Y58" s="43">
        <v>0.33333333333333326</v>
      </c>
      <c r="Z58" s="44">
        <v>0.4</v>
      </c>
      <c r="AA58" s="45">
        <v>6.6666666666666666E-2</v>
      </c>
      <c r="AB58" s="44">
        <v>0.13333333333333333</v>
      </c>
      <c r="AC58" s="45">
        <v>6.6666666666666666E-2</v>
      </c>
      <c r="AD58" s="45">
        <v>0</v>
      </c>
      <c r="AE58" s="45">
        <v>0</v>
      </c>
      <c r="AF58" s="45">
        <v>0</v>
      </c>
      <c r="AG58" s="46">
        <v>15</v>
      </c>
      <c r="AH58" s="47">
        <v>0.16666666666666663</v>
      </c>
      <c r="AI58" s="48">
        <v>0.5</v>
      </c>
      <c r="AJ58" s="49">
        <v>0</v>
      </c>
      <c r="AK58" s="48">
        <v>0.16666666666666663</v>
      </c>
      <c r="AL58" s="49">
        <v>0.16666666666666663</v>
      </c>
      <c r="AM58" s="49">
        <v>0</v>
      </c>
      <c r="AN58" s="49">
        <v>0</v>
      </c>
      <c r="AO58" s="49">
        <v>0</v>
      </c>
      <c r="AP58" s="50">
        <v>6</v>
      </c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6"/>
      <c r="FO58" s="186"/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186"/>
      <c r="GC58" s="186"/>
      <c r="GD58" s="186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6"/>
      <c r="GP58" s="186"/>
      <c r="GQ58" s="186"/>
      <c r="GR58" s="186"/>
      <c r="GS58" s="186"/>
      <c r="GT58" s="186"/>
      <c r="GU58" s="186"/>
      <c r="GV58" s="186"/>
      <c r="GW58" s="186"/>
      <c r="GX58" s="186"/>
      <c r="GY58" s="186"/>
      <c r="GZ58" s="186"/>
      <c r="HA58" s="186"/>
      <c r="HB58" s="186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/>
      <c r="HO58" s="186"/>
      <c r="HP58" s="186"/>
      <c r="HQ58" s="186"/>
      <c r="HR58" s="186"/>
      <c r="HS58" s="186"/>
      <c r="HT58" s="186"/>
      <c r="HU58" s="186"/>
      <c r="HV58" s="186"/>
      <c r="HW58" s="186"/>
      <c r="HX58" s="186"/>
      <c r="HY58" s="186"/>
      <c r="HZ58" s="186"/>
      <c r="IA58" s="186"/>
      <c r="IB58" s="186"/>
      <c r="IC58" s="186"/>
      <c r="ID58" s="186"/>
      <c r="IE58" s="186"/>
      <c r="IF58" s="186"/>
      <c r="IG58" s="186"/>
      <c r="IH58" s="186"/>
      <c r="II58" s="186"/>
      <c r="IJ58" s="186"/>
      <c r="IK58" s="186"/>
      <c r="IL58" s="186"/>
      <c r="IM58" s="186"/>
      <c r="IN58" s="186"/>
      <c r="IO58" s="186"/>
      <c r="IP58" s="186"/>
      <c r="IQ58" s="186"/>
      <c r="IR58" s="186"/>
      <c r="IS58" s="186"/>
      <c r="IT58" s="186"/>
      <c r="IU58" s="186"/>
      <c r="IV58" s="186"/>
      <c r="IW58" s="186"/>
      <c r="IX58" s="186"/>
      <c r="IY58" s="186"/>
    </row>
    <row r="59" spans="1:259" x14ac:dyDescent="0.4">
      <c r="A59" s="53" t="s">
        <v>72</v>
      </c>
      <c r="B59" s="98">
        <f t="shared" si="5"/>
        <v>-0.14906832298136646</v>
      </c>
      <c r="C59" s="98">
        <f t="shared" si="6"/>
        <v>0.11925465838509314</v>
      </c>
      <c r="D59" s="98">
        <f t="shared" si="7"/>
        <v>-8.6956521739130446E-2</v>
      </c>
      <c r="E59" s="98">
        <f t="shared" si="8"/>
        <v>-6.8322981366459694E-3</v>
      </c>
      <c r="F59" s="98">
        <f t="shared" si="9"/>
        <v>-3.2919254658385098E-2</v>
      </c>
      <c r="G59" s="169">
        <v>0.43478260869565216</v>
      </c>
      <c r="H59" s="170">
        <v>0.36521739130434783</v>
      </c>
      <c r="I59" s="38">
        <v>6.0869565217391307E-2</v>
      </c>
      <c r="J59" s="158">
        <v>1.7391304347826087E-2</v>
      </c>
      <c r="K59" s="159">
        <v>4.3478260869565216E-2</v>
      </c>
      <c r="L59" s="159">
        <v>6.0869565217391307E-2</v>
      </c>
      <c r="M59" s="159">
        <v>8.6956521739130436E-3</v>
      </c>
      <c r="N59" s="159">
        <v>8.6956521739130436E-3</v>
      </c>
      <c r="O59" s="39">
        <v>115</v>
      </c>
      <c r="P59" s="157">
        <v>0.2857142857142857</v>
      </c>
      <c r="Q59" s="170">
        <v>0.5714285714285714</v>
      </c>
      <c r="R59" s="42">
        <v>7.1428571428571425E-2</v>
      </c>
      <c r="S59" s="158">
        <v>0</v>
      </c>
      <c r="T59" s="42">
        <v>7.1428571428571425E-2</v>
      </c>
      <c r="U59" s="159">
        <v>0</v>
      </c>
      <c r="V59" s="159">
        <v>0</v>
      </c>
      <c r="W59" s="159">
        <v>0</v>
      </c>
      <c r="X59" s="52">
        <v>14</v>
      </c>
      <c r="Y59" s="169">
        <v>0.4</v>
      </c>
      <c r="Z59" s="44">
        <v>0.5</v>
      </c>
      <c r="AA59" s="45">
        <v>0</v>
      </c>
      <c r="AB59" s="44">
        <v>0</v>
      </c>
      <c r="AC59" s="45">
        <v>0.1</v>
      </c>
      <c r="AD59" s="45">
        <v>0</v>
      </c>
      <c r="AE59" s="45">
        <v>0</v>
      </c>
      <c r="AF59" s="45">
        <v>0</v>
      </c>
      <c r="AG59" s="46">
        <v>10</v>
      </c>
      <c r="AH59" s="47">
        <v>0.5</v>
      </c>
      <c r="AI59" s="48">
        <v>0.5</v>
      </c>
      <c r="AJ59" s="49">
        <v>0</v>
      </c>
      <c r="AK59" s="48">
        <v>0</v>
      </c>
      <c r="AL59" s="49">
        <v>0</v>
      </c>
      <c r="AM59" s="49">
        <v>0</v>
      </c>
      <c r="AN59" s="49">
        <v>0</v>
      </c>
      <c r="AO59" s="49">
        <v>0</v>
      </c>
      <c r="AP59" s="50">
        <v>2</v>
      </c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186"/>
      <c r="GC59" s="186"/>
      <c r="GD59" s="186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6"/>
      <c r="GP59" s="186"/>
      <c r="GQ59" s="186"/>
      <c r="GR59" s="186"/>
      <c r="GS59" s="186"/>
      <c r="GT59" s="186"/>
      <c r="GU59" s="186"/>
      <c r="GV59" s="186"/>
      <c r="GW59" s="186"/>
      <c r="GX59" s="186"/>
      <c r="GY59" s="186"/>
      <c r="GZ59" s="186"/>
      <c r="HA59" s="186"/>
      <c r="HB59" s="186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/>
      <c r="HO59" s="186"/>
      <c r="HP59" s="186"/>
      <c r="HQ59" s="186"/>
      <c r="HR59" s="186"/>
      <c r="HS59" s="186"/>
      <c r="HT59" s="186"/>
      <c r="HU59" s="186"/>
      <c r="HV59" s="186"/>
      <c r="HW59" s="186"/>
      <c r="HX59" s="186"/>
      <c r="HY59" s="186"/>
      <c r="HZ59" s="186"/>
      <c r="IA59" s="186"/>
      <c r="IB59" s="186"/>
      <c r="IC59" s="186"/>
      <c r="ID59" s="186"/>
      <c r="IE59" s="186"/>
      <c r="IF59" s="186"/>
      <c r="IG59" s="186"/>
      <c r="IH59" s="186"/>
      <c r="II59" s="186"/>
      <c r="IJ59" s="186"/>
      <c r="IK59" s="186"/>
      <c r="IL59" s="186"/>
      <c r="IM59" s="186"/>
      <c r="IN59" s="186"/>
      <c r="IO59" s="186"/>
      <c r="IP59" s="186"/>
      <c r="IQ59" s="186"/>
      <c r="IR59" s="186"/>
      <c r="IS59" s="186"/>
      <c r="IT59" s="186"/>
      <c r="IU59" s="186"/>
      <c r="IV59" s="186"/>
      <c r="IW59" s="186"/>
      <c r="IX59" s="186"/>
      <c r="IY59" s="186"/>
    </row>
    <row r="60" spans="1:259" ht="17.25" customHeight="1" x14ac:dyDescent="0.4">
      <c r="A60" s="53" t="s">
        <v>80</v>
      </c>
      <c r="B60" s="98">
        <f t="shared" si="5"/>
        <v>6.6207800721075044E-2</v>
      </c>
      <c r="C60" s="98">
        <f t="shared" si="6"/>
        <v>-0.15732546705998041</v>
      </c>
      <c r="D60" s="98">
        <f t="shared" si="7"/>
        <v>-7.8662733529990148E-2</v>
      </c>
      <c r="E60" s="98">
        <f t="shared" si="8"/>
        <v>1.474926253687317E-2</v>
      </c>
      <c r="F60" s="98">
        <f t="shared" si="9"/>
        <v>1.3765978367748274E-2</v>
      </c>
      <c r="G60" s="157">
        <v>0.23008849557522124</v>
      </c>
      <c r="H60" s="158">
        <v>0.30088495575221241</v>
      </c>
      <c r="I60" s="173">
        <v>0.11504424778761062</v>
      </c>
      <c r="J60" s="170">
        <v>0.20353982300884957</v>
      </c>
      <c r="K60" s="159">
        <v>2.6548672566371681E-2</v>
      </c>
      <c r="L60" s="38">
        <v>7.0796460176991149E-2</v>
      </c>
      <c r="M60" s="38">
        <v>2.6548672566371681E-2</v>
      </c>
      <c r="N60" s="38">
        <v>2.6548672566371681E-2</v>
      </c>
      <c r="O60" s="39">
        <v>113</v>
      </c>
      <c r="P60" s="157">
        <v>0.29629629629629628</v>
      </c>
      <c r="Q60" s="158">
        <v>0.22222222222222221</v>
      </c>
      <c r="R60" s="173">
        <v>0.1851851851851852</v>
      </c>
      <c r="S60" s="170">
        <v>0.14814814814814814</v>
      </c>
      <c r="T60" s="42">
        <v>7.407407407407407E-2</v>
      </c>
      <c r="U60" s="159">
        <v>3.7037037037037035E-2</v>
      </c>
      <c r="V60" s="159">
        <v>0</v>
      </c>
      <c r="W60" s="42">
        <v>3.7037037037037035E-2</v>
      </c>
      <c r="X60" s="52">
        <v>27</v>
      </c>
      <c r="Y60" s="157">
        <v>0.27272727272727271</v>
      </c>
      <c r="Z60" s="44">
        <v>0.22727272727272727</v>
      </c>
      <c r="AA60" s="45">
        <v>0.22727272727272727</v>
      </c>
      <c r="AB60" s="44">
        <v>9.0909090909090912E-2</v>
      </c>
      <c r="AC60" s="45">
        <v>9.0909090909090912E-2</v>
      </c>
      <c r="AD60" s="45">
        <v>4.5454545454545456E-2</v>
      </c>
      <c r="AE60" s="45">
        <v>0</v>
      </c>
      <c r="AF60" s="45">
        <v>4.5454545454545456E-2</v>
      </c>
      <c r="AG60" s="46">
        <v>22</v>
      </c>
      <c r="AH60" s="47">
        <v>0.14285714285714285</v>
      </c>
      <c r="AI60" s="48">
        <v>0.2857142857142857</v>
      </c>
      <c r="AJ60" s="49">
        <v>0</v>
      </c>
      <c r="AK60" s="48">
        <v>0.14285714285714285</v>
      </c>
      <c r="AL60" s="49">
        <v>0.14285714285714285</v>
      </c>
      <c r="AM60" s="49">
        <v>0.14285714285714285</v>
      </c>
      <c r="AN60" s="49">
        <v>0</v>
      </c>
      <c r="AO60" s="49">
        <v>0.14285714285714285</v>
      </c>
      <c r="AP60" s="50">
        <v>7</v>
      </c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  <c r="GD60" s="186"/>
      <c r="GE60" s="186"/>
      <c r="GF60" s="186"/>
      <c r="GG60" s="186"/>
      <c r="GH60" s="186"/>
      <c r="GI60" s="186"/>
      <c r="GJ60" s="186"/>
      <c r="GK60" s="186"/>
      <c r="GL60" s="186"/>
      <c r="GM60" s="186"/>
      <c r="GN60" s="186"/>
      <c r="GO60" s="186"/>
      <c r="GP60" s="186"/>
      <c r="GQ60" s="186"/>
      <c r="GR60" s="186"/>
      <c r="GS60" s="186"/>
      <c r="GT60" s="186"/>
      <c r="GU60" s="186"/>
      <c r="GV60" s="186"/>
      <c r="GW60" s="186"/>
      <c r="GX60" s="186"/>
      <c r="GY60" s="186"/>
      <c r="GZ60" s="186"/>
      <c r="HA60" s="186"/>
      <c r="HB60" s="186"/>
      <c r="HC60" s="186"/>
      <c r="HD60" s="186"/>
      <c r="HE60" s="186"/>
      <c r="HF60" s="186"/>
      <c r="HG60" s="186"/>
      <c r="HH60" s="186"/>
      <c r="HI60" s="186"/>
      <c r="HJ60" s="186"/>
      <c r="HK60" s="186"/>
      <c r="HL60" s="186"/>
      <c r="HM60" s="186"/>
      <c r="HN60" s="186"/>
      <c r="HO60" s="186"/>
      <c r="HP60" s="186"/>
      <c r="HQ60" s="186"/>
      <c r="HR60" s="186"/>
      <c r="HS60" s="186"/>
      <c r="HT60" s="186"/>
      <c r="HU60" s="186"/>
      <c r="HV60" s="186"/>
      <c r="HW60" s="186"/>
      <c r="HX60" s="186"/>
      <c r="HY60" s="186"/>
      <c r="HZ60" s="186"/>
      <c r="IA60" s="186"/>
      <c r="IB60" s="186"/>
      <c r="IC60" s="186"/>
      <c r="ID60" s="186"/>
      <c r="IE60" s="186"/>
      <c r="IF60" s="186"/>
      <c r="IG60" s="186"/>
      <c r="IH60" s="186"/>
      <c r="II60" s="186"/>
      <c r="IJ60" s="186"/>
      <c r="IK60" s="186"/>
      <c r="IL60" s="186"/>
      <c r="IM60" s="186"/>
      <c r="IN60" s="186"/>
      <c r="IO60" s="186"/>
      <c r="IP60" s="186"/>
      <c r="IQ60" s="186"/>
      <c r="IR60" s="186"/>
      <c r="IS60" s="186"/>
      <c r="IT60" s="186"/>
      <c r="IU60" s="186"/>
      <c r="IV60" s="186"/>
      <c r="IW60" s="186"/>
      <c r="IX60" s="186"/>
      <c r="IY60" s="186"/>
    </row>
    <row r="61" spans="1:259" x14ac:dyDescent="0.4">
      <c r="A61" s="53" t="s">
        <v>13</v>
      </c>
      <c r="B61" s="98">
        <f t="shared" si="5"/>
        <v>0.20183486238532111</v>
      </c>
      <c r="C61" s="98">
        <f t="shared" si="6"/>
        <v>-0.16513761467889909</v>
      </c>
      <c r="D61" s="98">
        <f t="shared" si="7"/>
        <v>-9.1743119266055051E-3</v>
      </c>
      <c r="E61" s="98">
        <f t="shared" si="8"/>
        <v>-9.1743119266055051E-3</v>
      </c>
      <c r="F61" s="98">
        <f t="shared" si="9"/>
        <v>-3.669724770642202E-2</v>
      </c>
      <c r="G61" s="169">
        <v>0.79816513761467889</v>
      </c>
      <c r="H61" s="158">
        <v>0.15596330275229359</v>
      </c>
      <c r="I61" s="159">
        <v>9.1743119266055051E-3</v>
      </c>
      <c r="J61" s="158">
        <v>0</v>
      </c>
      <c r="K61" s="159">
        <v>2.7522935779816519E-2</v>
      </c>
      <c r="L61" s="159">
        <v>9.1743119266055051E-3</v>
      </c>
      <c r="M61" s="159">
        <v>0</v>
      </c>
      <c r="N61" s="159">
        <v>0</v>
      </c>
      <c r="O61" s="39">
        <v>109</v>
      </c>
      <c r="P61" s="169">
        <v>1</v>
      </c>
      <c r="Q61" s="158">
        <v>0</v>
      </c>
      <c r="R61" s="159">
        <v>0</v>
      </c>
      <c r="S61" s="158">
        <v>0</v>
      </c>
      <c r="T61" s="159">
        <v>0</v>
      </c>
      <c r="U61" s="159">
        <v>0</v>
      </c>
      <c r="V61" s="159">
        <v>0</v>
      </c>
      <c r="W61" s="159">
        <v>0</v>
      </c>
      <c r="X61" s="52">
        <v>4</v>
      </c>
      <c r="Y61" s="169">
        <v>1</v>
      </c>
      <c r="Z61" s="44">
        <v>0</v>
      </c>
      <c r="AA61" s="45">
        <v>0</v>
      </c>
      <c r="AB61" s="44">
        <v>0</v>
      </c>
      <c r="AC61" s="45">
        <v>0</v>
      </c>
      <c r="AD61" s="45">
        <v>0</v>
      </c>
      <c r="AE61" s="45">
        <v>0</v>
      </c>
      <c r="AF61" s="45">
        <v>0</v>
      </c>
      <c r="AG61" s="46">
        <v>4</v>
      </c>
      <c r="AH61" s="47">
        <v>1</v>
      </c>
      <c r="AI61" s="48">
        <v>0</v>
      </c>
      <c r="AJ61" s="49">
        <v>0</v>
      </c>
      <c r="AK61" s="48">
        <v>0</v>
      </c>
      <c r="AL61" s="49">
        <v>0</v>
      </c>
      <c r="AM61" s="49">
        <v>0</v>
      </c>
      <c r="AN61" s="49">
        <v>0</v>
      </c>
      <c r="AO61" s="49">
        <v>0</v>
      </c>
      <c r="AP61" s="50">
        <v>2</v>
      </c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6"/>
      <c r="FK61" s="186"/>
      <c r="FL61" s="186"/>
      <c r="FM61" s="186"/>
      <c r="FN61" s="186"/>
      <c r="FO61" s="186"/>
      <c r="FP61" s="186"/>
      <c r="FQ61" s="186"/>
      <c r="FR61" s="186"/>
      <c r="FS61" s="186"/>
      <c r="FT61" s="186"/>
      <c r="FU61" s="186"/>
      <c r="FV61" s="186"/>
      <c r="FW61" s="186"/>
      <c r="FX61" s="186"/>
      <c r="FY61" s="186"/>
      <c r="FZ61" s="186"/>
      <c r="GA61" s="186"/>
      <c r="GB61" s="186"/>
      <c r="GC61" s="186"/>
      <c r="GD61" s="186"/>
      <c r="GE61" s="186"/>
      <c r="GF61" s="186"/>
      <c r="GG61" s="186"/>
      <c r="GH61" s="186"/>
      <c r="GI61" s="186"/>
      <c r="GJ61" s="186"/>
      <c r="GK61" s="186"/>
      <c r="GL61" s="186"/>
      <c r="GM61" s="186"/>
      <c r="GN61" s="186"/>
      <c r="GO61" s="186"/>
      <c r="GP61" s="186"/>
      <c r="GQ61" s="186"/>
      <c r="GR61" s="186"/>
      <c r="GS61" s="186"/>
      <c r="GT61" s="186"/>
      <c r="GU61" s="186"/>
      <c r="GV61" s="186"/>
      <c r="GW61" s="186"/>
      <c r="GX61" s="186"/>
      <c r="GY61" s="186"/>
      <c r="GZ61" s="186"/>
      <c r="HA61" s="186"/>
      <c r="HB61" s="186"/>
      <c r="HC61" s="186"/>
      <c r="HD61" s="186"/>
      <c r="HE61" s="186"/>
      <c r="HF61" s="186"/>
      <c r="HG61" s="186"/>
      <c r="HH61" s="186"/>
      <c r="HI61" s="186"/>
      <c r="HJ61" s="186"/>
      <c r="HK61" s="186"/>
      <c r="HL61" s="186"/>
      <c r="HM61" s="186"/>
      <c r="HN61" s="186"/>
      <c r="HO61" s="186"/>
      <c r="HP61" s="186"/>
      <c r="HQ61" s="186"/>
      <c r="HR61" s="186"/>
      <c r="HS61" s="186"/>
      <c r="HT61" s="186"/>
      <c r="HU61" s="186"/>
      <c r="HV61" s="186"/>
      <c r="HW61" s="186"/>
      <c r="HX61" s="186"/>
      <c r="HY61" s="186"/>
      <c r="HZ61" s="186"/>
      <c r="IA61" s="186"/>
      <c r="IB61" s="186"/>
      <c r="IC61" s="186"/>
      <c r="ID61" s="186"/>
      <c r="IE61" s="186"/>
      <c r="IF61" s="186"/>
      <c r="IG61" s="186"/>
      <c r="IH61" s="186"/>
      <c r="II61" s="186"/>
      <c r="IJ61" s="186"/>
      <c r="IK61" s="186"/>
      <c r="IL61" s="186"/>
      <c r="IM61" s="186"/>
      <c r="IN61" s="186"/>
      <c r="IO61" s="186"/>
      <c r="IP61" s="186"/>
      <c r="IQ61" s="186"/>
      <c r="IR61" s="186"/>
      <c r="IS61" s="186"/>
      <c r="IT61" s="186"/>
      <c r="IU61" s="186"/>
      <c r="IV61" s="186"/>
      <c r="IW61" s="186"/>
      <c r="IX61" s="186"/>
      <c r="IY61" s="186"/>
    </row>
    <row r="62" spans="1:259" s="160" customFormat="1" ht="17.25" customHeight="1" x14ac:dyDescent="0.4">
      <c r="A62" s="93" t="s">
        <v>71</v>
      </c>
      <c r="B62" s="177">
        <f t="shared" si="5"/>
        <v>-0.12724371759074593</v>
      </c>
      <c r="C62" s="177">
        <f t="shared" si="6"/>
        <v>5.6641404068607903E-2</v>
      </c>
      <c r="D62" s="177">
        <f t="shared" si="7"/>
        <v>-1.1567610690067814E-2</v>
      </c>
      <c r="E62" s="177">
        <f t="shared" si="8"/>
        <v>-2.9916234543278825E-2</v>
      </c>
      <c r="F62" s="177">
        <f t="shared" si="9"/>
        <v>9.8125249301954515E-2</v>
      </c>
      <c r="G62" s="169">
        <v>0.60550458715596334</v>
      </c>
      <c r="H62" s="158">
        <v>0.19266055045871561</v>
      </c>
      <c r="I62" s="38">
        <v>6.4220183486238536E-2</v>
      </c>
      <c r="J62" s="158">
        <v>9.1743119266055051E-3</v>
      </c>
      <c r="K62" s="38">
        <v>8.2568807339449546E-2</v>
      </c>
      <c r="L62" s="159">
        <v>3.669724770642202E-2</v>
      </c>
      <c r="M62" s="159">
        <v>0</v>
      </c>
      <c r="N62" s="159">
        <v>9.1743119266055051E-3</v>
      </c>
      <c r="O62" s="39">
        <v>109</v>
      </c>
      <c r="P62" s="169">
        <v>0.47826086956521741</v>
      </c>
      <c r="Q62" s="158">
        <v>0.2608695652173913</v>
      </c>
      <c r="R62" s="42">
        <v>4.3478260869565216E-2</v>
      </c>
      <c r="S62" s="158">
        <v>0</v>
      </c>
      <c r="T62" s="173">
        <v>0.17391304347826086</v>
      </c>
      <c r="U62" s="159">
        <v>4.3478260869565216E-2</v>
      </c>
      <c r="V62" s="159">
        <v>0</v>
      </c>
      <c r="W62" s="159">
        <v>0</v>
      </c>
      <c r="X62" s="52">
        <v>23</v>
      </c>
      <c r="Y62" s="169">
        <v>0.41176470588235292</v>
      </c>
      <c r="Z62" s="44">
        <v>0.29411764705882354</v>
      </c>
      <c r="AA62" s="45">
        <v>5.8823529411764698E-2</v>
      </c>
      <c r="AB62" s="44">
        <v>0</v>
      </c>
      <c r="AC62" s="45">
        <v>0.23529411764705879</v>
      </c>
      <c r="AD62" s="45">
        <v>0</v>
      </c>
      <c r="AE62" s="45">
        <v>0</v>
      </c>
      <c r="AF62" s="45">
        <v>0</v>
      </c>
      <c r="AG62" s="46">
        <v>17</v>
      </c>
      <c r="AH62" s="47">
        <v>1</v>
      </c>
      <c r="AI62" s="48">
        <v>0</v>
      </c>
      <c r="AJ62" s="49">
        <v>0</v>
      </c>
      <c r="AK62" s="48">
        <v>0</v>
      </c>
      <c r="AL62" s="49">
        <v>0</v>
      </c>
      <c r="AM62" s="49">
        <v>0</v>
      </c>
      <c r="AN62" s="49">
        <v>0</v>
      </c>
      <c r="AO62" s="49">
        <v>0</v>
      </c>
      <c r="AP62" s="50">
        <v>3</v>
      </c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86"/>
      <c r="FK62" s="186"/>
      <c r="FL62" s="186"/>
      <c r="FM62" s="186"/>
      <c r="FN62" s="186"/>
      <c r="FO62" s="186"/>
      <c r="FP62" s="186"/>
      <c r="FQ62" s="186"/>
      <c r="FR62" s="186"/>
      <c r="FS62" s="186"/>
      <c r="FT62" s="186"/>
      <c r="FU62" s="186"/>
      <c r="FV62" s="186"/>
      <c r="FW62" s="186"/>
      <c r="FX62" s="186"/>
      <c r="FY62" s="186"/>
      <c r="FZ62" s="186"/>
      <c r="GA62" s="186"/>
      <c r="GB62" s="186"/>
      <c r="GC62" s="186"/>
      <c r="GD62" s="186"/>
      <c r="GE62" s="186"/>
      <c r="GF62" s="186"/>
      <c r="GG62" s="186"/>
      <c r="GH62" s="186"/>
      <c r="GI62" s="186"/>
      <c r="GJ62" s="186"/>
      <c r="GK62" s="186"/>
      <c r="GL62" s="186"/>
      <c r="GM62" s="186"/>
      <c r="GN62" s="186"/>
      <c r="GO62" s="186"/>
      <c r="GP62" s="186"/>
      <c r="GQ62" s="186"/>
      <c r="GR62" s="186"/>
      <c r="GS62" s="186"/>
      <c r="GT62" s="186"/>
      <c r="GU62" s="186"/>
      <c r="GV62" s="186"/>
      <c r="GW62" s="186"/>
      <c r="GX62" s="186"/>
      <c r="GY62" s="186"/>
      <c r="GZ62" s="186"/>
      <c r="HA62" s="186"/>
      <c r="HB62" s="186"/>
      <c r="HC62" s="186"/>
      <c r="HD62" s="186"/>
      <c r="HE62" s="186"/>
      <c r="HF62" s="186"/>
      <c r="HG62" s="186"/>
      <c r="HH62" s="186"/>
      <c r="HI62" s="186"/>
      <c r="HJ62" s="186"/>
      <c r="HK62" s="186"/>
      <c r="HL62" s="186"/>
      <c r="HM62" s="186"/>
      <c r="HN62" s="186"/>
      <c r="HO62" s="186"/>
      <c r="HP62" s="186"/>
      <c r="HQ62" s="186"/>
      <c r="HR62" s="186"/>
      <c r="HS62" s="186"/>
      <c r="HT62" s="186"/>
      <c r="HU62" s="186"/>
      <c r="HV62" s="186"/>
      <c r="HW62" s="186"/>
      <c r="HX62" s="186"/>
      <c r="HY62" s="186"/>
      <c r="HZ62" s="186"/>
      <c r="IA62" s="186"/>
      <c r="IB62" s="186"/>
      <c r="IC62" s="186"/>
      <c r="ID62" s="186"/>
      <c r="IE62" s="186"/>
      <c r="IF62" s="186"/>
      <c r="IG62" s="186"/>
      <c r="IH62" s="186"/>
      <c r="II62" s="186"/>
      <c r="IJ62" s="186"/>
      <c r="IK62" s="186"/>
      <c r="IL62" s="186"/>
      <c r="IM62" s="186"/>
      <c r="IN62" s="186"/>
      <c r="IO62" s="186"/>
      <c r="IP62" s="186"/>
      <c r="IQ62" s="186"/>
      <c r="IR62" s="186"/>
      <c r="IS62" s="186"/>
      <c r="IT62" s="186"/>
      <c r="IU62" s="186"/>
      <c r="IV62" s="186"/>
      <c r="IW62" s="186"/>
      <c r="IX62" s="186"/>
      <c r="IY62" s="186"/>
    </row>
    <row r="63" spans="1:259" x14ac:dyDescent="0.4">
      <c r="A63" s="53" t="s">
        <v>51</v>
      </c>
      <c r="B63" s="98">
        <f t="shared" si="5"/>
        <v>-7.1225071225071157E-3</v>
      </c>
      <c r="C63" s="98">
        <f t="shared" si="6"/>
        <v>-0.11253561253561251</v>
      </c>
      <c r="D63" s="98">
        <f t="shared" si="7"/>
        <v>-1.2820512820512803E-2</v>
      </c>
      <c r="E63" s="98">
        <f t="shared" si="8"/>
        <v>-5.2706552706552709E-2</v>
      </c>
      <c r="F63" s="98">
        <f t="shared" si="9"/>
        <v>0.18732193732193733</v>
      </c>
      <c r="G63" s="36">
        <v>0.31481481481481483</v>
      </c>
      <c r="H63" s="170">
        <v>0.40740740740740738</v>
      </c>
      <c r="I63" s="159">
        <v>3.7037037037037035E-2</v>
      </c>
      <c r="J63" s="170">
        <v>9.2592592592592601E-2</v>
      </c>
      <c r="K63" s="38">
        <v>6.4814814814814811E-2</v>
      </c>
      <c r="L63" s="159">
        <v>5.5555555555555552E-2</v>
      </c>
      <c r="M63" s="159">
        <v>9.2592592592592587E-3</v>
      </c>
      <c r="N63" s="38">
        <v>1.8518518518518517E-2</v>
      </c>
      <c r="O63" s="39">
        <v>108</v>
      </c>
      <c r="P63" s="157">
        <v>0.30769230769230771</v>
      </c>
      <c r="Q63" s="158">
        <v>0.30769230769230771</v>
      </c>
      <c r="R63" s="159">
        <v>0</v>
      </c>
      <c r="S63" s="41">
        <v>7.6923076923076927E-2</v>
      </c>
      <c r="T63" s="173">
        <v>0.23076923076923075</v>
      </c>
      <c r="U63" s="42">
        <v>7.6923076923076927E-2</v>
      </c>
      <c r="V63" s="159">
        <v>0</v>
      </c>
      <c r="W63" s="159">
        <v>0</v>
      </c>
      <c r="X63" s="52">
        <v>13</v>
      </c>
      <c r="Y63" s="157">
        <v>0.22222222222222221</v>
      </c>
      <c r="Z63" s="44">
        <v>0.22222222222222221</v>
      </c>
      <c r="AA63" s="45">
        <v>0</v>
      </c>
      <c r="AB63" s="44">
        <v>0.1111111111111111</v>
      </c>
      <c r="AC63" s="45">
        <v>0.33333333333333326</v>
      </c>
      <c r="AD63" s="45">
        <v>0.1111111111111111</v>
      </c>
      <c r="AE63" s="45">
        <v>0</v>
      </c>
      <c r="AF63" s="45">
        <v>0</v>
      </c>
      <c r="AG63" s="46">
        <v>9</v>
      </c>
      <c r="AH63" s="47">
        <v>0</v>
      </c>
      <c r="AI63" s="48">
        <v>0</v>
      </c>
      <c r="AJ63" s="49">
        <v>0</v>
      </c>
      <c r="AK63" s="48">
        <v>0</v>
      </c>
      <c r="AL63" s="49">
        <v>0</v>
      </c>
      <c r="AM63" s="49">
        <v>1</v>
      </c>
      <c r="AN63" s="49">
        <v>0</v>
      </c>
      <c r="AO63" s="49">
        <v>0</v>
      </c>
      <c r="AP63" s="50">
        <v>1</v>
      </c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186"/>
      <c r="FK63" s="186"/>
      <c r="FL63" s="186"/>
      <c r="FM63" s="186"/>
      <c r="FN63" s="186"/>
      <c r="FO63" s="186"/>
      <c r="FP63" s="186"/>
      <c r="FQ63" s="186"/>
      <c r="FR63" s="186"/>
      <c r="FS63" s="186"/>
      <c r="FT63" s="186"/>
      <c r="FU63" s="186"/>
      <c r="FV63" s="186"/>
      <c r="FW63" s="186"/>
      <c r="FX63" s="186"/>
      <c r="FY63" s="186"/>
      <c r="FZ63" s="186"/>
      <c r="GA63" s="186"/>
      <c r="GB63" s="186"/>
      <c r="GC63" s="186"/>
      <c r="GD63" s="186"/>
      <c r="GE63" s="186"/>
      <c r="GF63" s="186"/>
      <c r="GG63" s="186"/>
      <c r="GH63" s="186"/>
      <c r="GI63" s="186"/>
      <c r="GJ63" s="186"/>
      <c r="GK63" s="186"/>
      <c r="GL63" s="186"/>
      <c r="GM63" s="186"/>
      <c r="GN63" s="186"/>
      <c r="GO63" s="186"/>
      <c r="GP63" s="186"/>
      <c r="GQ63" s="186"/>
      <c r="GR63" s="186"/>
      <c r="GS63" s="186"/>
      <c r="GT63" s="186"/>
      <c r="GU63" s="186"/>
      <c r="GV63" s="186"/>
      <c r="GW63" s="186"/>
      <c r="GX63" s="186"/>
      <c r="GY63" s="186"/>
      <c r="GZ63" s="186"/>
      <c r="HA63" s="186"/>
      <c r="HB63" s="186"/>
      <c r="HC63" s="186"/>
      <c r="HD63" s="186"/>
      <c r="HE63" s="186"/>
      <c r="HF63" s="186"/>
      <c r="HG63" s="186"/>
      <c r="HH63" s="186"/>
      <c r="HI63" s="186"/>
      <c r="HJ63" s="186"/>
      <c r="HK63" s="186"/>
      <c r="HL63" s="186"/>
      <c r="HM63" s="186"/>
      <c r="HN63" s="186"/>
      <c r="HO63" s="186"/>
      <c r="HP63" s="186"/>
      <c r="HQ63" s="186"/>
      <c r="HR63" s="186"/>
      <c r="HS63" s="186"/>
      <c r="HT63" s="186"/>
      <c r="HU63" s="186"/>
      <c r="HV63" s="186"/>
      <c r="HW63" s="186"/>
      <c r="HX63" s="186"/>
      <c r="HY63" s="186"/>
      <c r="HZ63" s="186"/>
      <c r="IA63" s="186"/>
      <c r="IB63" s="186"/>
      <c r="IC63" s="186"/>
      <c r="ID63" s="186"/>
      <c r="IE63" s="186"/>
      <c r="IF63" s="186"/>
      <c r="IG63" s="186"/>
      <c r="IH63" s="186"/>
      <c r="II63" s="186"/>
      <c r="IJ63" s="186"/>
      <c r="IK63" s="186"/>
      <c r="IL63" s="186"/>
      <c r="IM63" s="186"/>
      <c r="IN63" s="186"/>
      <c r="IO63" s="186"/>
      <c r="IP63" s="186"/>
      <c r="IQ63" s="186"/>
      <c r="IR63" s="186"/>
      <c r="IS63" s="186"/>
      <c r="IT63" s="186"/>
      <c r="IU63" s="186"/>
      <c r="IV63" s="186"/>
      <c r="IW63" s="186"/>
      <c r="IX63" s="186"/>
      <c r="IY63" s="186"/>
    </row>
    <row r="64" spans="1:259" ht="17.25" customHeight="1" x14ac:dyDescent="0.4">
      <c r="A64" s="53" t="s">
        <v>18</v>
      </c>
      <c r="B64" s="98">
        <f t="shared" si="5"/>
        <v>0.10794392523364493</v>
      </c>
      <c r="C64" s="98">
        <f t="shared" si="6"/>
        <v>-7.1028037383177534E-2</v>
      </c>
      <c r="D64" s="98">
        <f t="shared" si="7"/>
        <v>4.7196261682243015E-2</v>
      </c>
      <c r="E64" s="98">
        <f t="shared" si="8"/>
        <v>5.9813084112149549E-2</v>
      </c>
      <c r="F64" s="98">
        <f t="shared" si="9"/>
        <v>-5.2803738317757004E-2</v>
      </c>
      <c r="G64" s="169">
        <v>0.54205607476635509</v>
      </c>
      <c r="H64" s="158">
        <v>0.16822429906542055</v>
      </c>
      <c r="I64" s="173">
        <v>8.4112149532710276E-2</v>
      </c>
      <c r="J64" s="37">
        <v>5.6074766355140186E-2</v>
      </c>
      <c r="K64" s="159">
        <v>5.6074766355140186E-2</v>
      </c>
      <c r="L64" s="159">
        <v>4.6728971962616821E-2</v>
      </c>
      <c r="M64" s="173">
        <v>4.6728971962616821E-2</v>
      </c>
      <c r="N64" s="159">
        <v>0</v>
      </c>
      <c r="O64" s="39">
        <v>107</v>
      </c>
      <c r="P64" s="169">
        <v>0.65</v>
      </c>
      <c r="Q64" s="158">
        <v>0.05</v>
      </c>
      <c r="R64" s="173">
        <v>0.1</v>
      </c>
      <c r="S64" s="170">
        <v>0.1</v>
      </c>
      <c r="T64" s="159">
        <v>0</v>
      </c>
      <c r="U64" s="159">
        <v>0.05</v>
      </c>
      <c r="V64" s="173">
        <v>0.05</v>
      </c>
      <c r="W64" s="159">
        <v>0</v>
      </c>
      <c r="X64" s="52">
        <v>20</v>
      </c>
      <c r="Y64" s="169">
        <v>0.5</v>
      </c>
      <c r="Z64" s="44">
        <v>8.3333333333333315E-2</v>
      </c>
      <c r="AA64" s="45">
        <v>8.3333333333333315E-2</v>
      </c>
      <c r="AB64" s="44">
        <v>0.16666666666666663</v>
      </c>
      <c r="AC64" s="45">
        <v>0</v>
      </c>
      <c r="AD64" s="45">
        <v>8.3333333333333315E-2</v>
      </c>
      <c r="AE64" s="45">
        <v>8.3333333333333315E-2</v>
      </c>
      <c r="AF64" s="45">
        <v>0</v>
      </c>
      <c r="AG64" s="46">
        <v>12</v>
      </c>
      <c r="AH64" s="47">
        <v>0.33333333333333326</v>
      </c>
      <c r="AI64" s="48">
        <v>0</v>
      </c>
      <c r="AJ64" s="49">
        <v>0.33333333333333326</v>
      </c>
      <c r="AK64" s="48">
        <v>0.33333333333333326</v>
      </c>
      <c r="AL64" s="49">
        <v>0</v>
      </c>
      <c r="AM64" s="49">
        <v>0</v>
      </c>
      <c r="AN64" s="49">
        <v>0</v>
      </c>
      <c r="AO64" s="49">
        <v>0</v>
      </c>
      <c r="AP64" s="50">
        <v>3</v>
      </c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  <c r="FH64" s="186"/>
      <c r="FI64" s="186"/>
      <c r="FJ64" s="186"/>
      <c r="FK64" s="186"/>
      <c r="FL64" s="186"/>
      <c r="FM64" s="186"/>
      <c r="FN64" s="186"/>
      <c r="FO64" s="186"/>
      <c r="FP64" s="186"/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6"/>
      <c r="GB64" s="186"/>
      <c r="GC64" s="186"/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6"/>
      <c r="GO64" s="186"/>
      <c r="GP64" s="186"/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6"/>
      <c r="HB64" s="186"/>
      <c r="HC64" s="186"/>
      <c r="HD64" s="186"/>
      <c r="HE64" s="186"/>
      <c r="HF64" s="186"/>
      <c r="HG64" s="186"/>
      <c r="HH64" s="186"/>
      <c r="HI64" s="186"/>
      <c r="HJ64" s="186"/>
      <c r="HK64" s="186"/>
      <c r="HL64" s="186"/>
      <c r="HM64" s="186"/>
      <c r="HN64" s="186"/>
      <c r="HO64" s="186"/>
      <c r="HP64" s="186"/>
      <c r="HQ64" s="186"/>
      <c r="HR64" s="186"/>
      <c r="HS64" s="186"/>
      <c r="HT64" s="186"/>
      <c r="HU64" s="186"/>
      <c r="HV64" s="186"/>
      <c r="HW64" s="186"/>
      <c r="HX64" s="186"/>
      <c r="HY64" s="186"/>
      <c r="HZ64" s="186"/>
      <c r="IA64" s="186"/>
      <c r="IB64" s="186"/>
      <c r="IC64" s="186"/>
      <c r="ID64" s="186"/>
      <c r="IE64" s="186"/>
      <c r="IF64" s="186"/>
      <c r="IG64" s="186"/>
      <c r="IH64" s="186"/>
      <c r="II64" s="186"/>
      <c r="IJ64" s="186"/>
      <c r="IK64" s="186"/>
      <c r="IL64" s="186"/>
      <c r="IM64" s="186"/>
      <c r="IN64" s="186"/>
      <c r="IO64" s="186"/>
      <c r="IP64" s="186"/>
      <c r="IQ64" s="186"/>
      <c r="IR64" s="186"/>
      <c r="IS64" s="186"/>
      <c r="IT64" s="186"/>
      <c r="IU64" s="186"/>
      <c r="IV64" s="186"/>
      <c r="IW64" s="186"/>
      <c r="IX64" s="186"/>
      <c r="IY64" s="186"/>
    </row>
    <row r="65" spans="1:259" x14ac:dyDescent="0.4">
      <c r="A65" s="53" t="s">
        <v>85</v>
      </c>
      <c r="B65" s="98">
        <f t="shared" si="5"/>
        <v>7.7436582109479304E-2</v>
      </c>
      <c r="C65" s="98">
        <f t="shared" si="6"/>
        <v>-0.17356475300400531</v>
      </c>
      <c r="D65" s="98">
        <f t="shared" si="7"/>
        <v>5.8077436582109454E-2</v>
      </c>
      <c r="E65" s="98">
        <f t="shared" si="8"/>
        <v>-8.7449933244325762E-2</v>
      </c>
      <c r="F65" s="98">
        <f t="shared" si="9"/>
        <v>0.17957276368491318</v>
      </c>
      <c r="G65" s="157">
        <v>6.5420560747663545E-2</v>
      </c>
      <c r="H65" s="170">
        <v>0.58878504672897192</v>
      </c>
      <c r="I65" s="159">
        <v>9.3457943925233638E-3</v>
      </c>
      <c r="J65" s="170">
        <v>0.14953271028037382</v>
      </c>
      <c r="K65" s="159">
        <v>2.8037383177570093E-2</v>
      </c>
      <c r="L65" s="173">
        <v>0.14953271028037382</v>
      </c>
      <c r="M65" s="159">
        <v>9.3457943925233638E-3</v>
      </c>
      <c r="N65" s="159">
        <v>0</v>
      </c>
      <c r="O65" s="39">
        <v>107</v>
      </c>
      <c r="P65" s="157">
        <v>0.14285714285714285</v>
      </c>
      <c r="Q65" s="170">
        <v>0.35714285714285715</v>
      </c>
      <c r="R65" s="159">
        <v>0</v>
      </c>
      <c r="S65" s="41">
        <v>7.1428571428571425E-2</v>
      </c>
      <c r="T65" s="42">
        <v>7.1428571428571425E-2</v>
      </c>
      <c r="U65" s="173">
        <v>0.2857142857142857</v>
      </c>
      <c r="V65" s="173">
        <v>7.1428571428571425E-2</v>
      </c>
      <c r="W65" s="159">
        <v>0</v>
      </c>
      <c r="X65" s="52">
        <v>14</v>
      </c>
      <c r="Y65" s="157">
        <v>9.0909090909090912E-2</v>
      </c>
      <c r="Z65" s="44">
        <v>0.27272727272727271</v>
      </c>
      <c r="AA65" s="45">
        <v>0</v>
      </c>
      <c r="AB65" s="44">
        <v>9.0909090909090912E-2</v>
      </c>
      <c r="AC65" s="45">
        <v>9.0909090909090912E-2</v>
      </c>
      <c r="AD65" s="45">
        <v>0.36363636363636365</v>
      </c>
      <c r="AE65" s="45">
        <v>9.0909090909090912E-2</v>
      </c>
      <c r="AF65" s="45">
        <v>0</v>
      </c>
      <c r="AG65" s="46">
        <v>11</v>
      </c>
      <c r="AH65" s="47">
        <v>9.0909090909090912E-2</v>
      </c>
      <c r="AI65" s="48">
        <v>0.27272727272727271</v>
      </c>
      <c r="AJ65" s="49">
        <v>0</v>
      </c>
      <c r="AK65" s="48">
        <v>9.0909090909090912E-2</v>
      </c>
      <c r="AL65" s="49">
        <v>9.0909090909090912E-2</v>
      </c>
      <c r="AM65" s="49">
        <v>0.36363636363636365</v>
      </c>
      <c r="AN65" s="49">
        <v>9.0909090909090912E-2</v>
      </c>
      <c r="AO65" s="49">
        <v>0</v>
      </c>
      <c r="AP65" s="50">
        <v>11</v>
      </c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6"/>
      <c r="FG65" s="186"/>
      <c r="FH65" s="186"/>
      <c r="FI65" s="186"/>
      <c r="FJ65" s="186"/>
      <c r="FK65" s="186"/>
      <c r="FL65" s="186"/>
      <c r="FM65" s="186"/>
      <c r="FN65" s="186"/>
      <c r="FO65" s="186"/>
      <c r="FP65" s="186"/>
      <c r="FQ65" s="186"/>
      <c r="FR65" s="186"/>
      <c r="FS65" s="186"/>
      <c r="FT65" s="186"/>
      <c r="FU65" s="186"/>
      <c r="FV65" s="186"/>
      <c r="FW65" s="186"/>
      <c r="FX65" s="186"/>
      <c r="FY65" s="186"/>
      <c r="FZ65" s="186"/>
      <c r="GA65" s="186"/>
      <c r="GB65" s="186"/>
      <c r="GC65" s="186"/>
      <c r="GD65" s="186"/>
      <c r="GE65" s="186"/>
      <c r="GF65" s="186"/>
      <c r="GG65" s="186"/>
      <c r="GH65" s="186"/>
      <c r="GI65" s="186"/>
      <c r="GJ65" s="186"/>
      <c r="GK65" s="186"/>
      <c r="GL65" s="186"/>
      <c r="GM65" s="186"/>
      <c r="GN65" s="186"/>
      <c r="GO65" s="186"/>
      <c r="GP65" s="186"/>
      <c r="GQ65" s="186"/>
      <c r="GR65" s="186"/>
      <c r="GS65" s="186"/>
      <c r="GT65" s="186"/>
      <c r="GU65" s="186"/>
      <c r="GV65" s="186"/>
      <c r="GW65" s="186"/>
      <c r="GX65" s="186"/>
      <c r="GY65" s="186"/>
      <c r="GZ65" s="186"/>
      <c r="HA65" s="186"/>
      <c r="HB65" s="186"/>
      <c r="HC65" s="186"/>
      <c r="HD65" s="186"/>
      <c r="HE65" s="186"/>
      <c r="HF65" s="186"/>
      <c r="HG65" s="186"/>
      <c r="HH65" s="186"/>
      <c r="HI65" s="186"/>
      <c r="HJ65" s="186"/>
      <c r="HK65" s="186"/>
      <c r="HL65" s="186"/>
      <c r="HM65" s="186"/>
      <c r="HN65" s="186"/>
      <c r="HO65" s="186"/>
      <c r="HP65" s="186"/>
      <c r="HQ65" s="186"/>
      <c r="HR65" s="186"/>
      <c r="HS65" s="186"/>
      <c r="HT65" s="186"/>
      <c r="HU65" s="186"/>
      <c r="HV65" s="186"/>
      <c r="HW65" s="186"/>
      <c r="HX65" s="186"/>
      <c r="HY65" s="186"/>
      <c r="HZ65" s="186"/>
      <c r="IA65" s="186"/>
      <c r="IB65" s="186"/>
      <c r="IC65" s="186"/>
      <c r="ID65" s="186"/>
      <c r="IE65" s="186"/>
      <c r="IF65" s="186"/>
      <c r="IG65" s="186"/>
      <c r="IH65" s="186"/>
      <c r="II65" s="186"/>
      <c r="IJ65" s="186"/>
      <c r="IK65" s="186"/>
      <c r="IL65" s="186"/>
      <c r="IM65" s="186"/>
      <c r="IN65" s="186"/>
      <c r="IO65" s="186"/>
      <c r="IP65" s="186"/>
      <c r="IQ65" s="186"/>
      <c r="IR65" s="186"/>
      <c r="IS65" s="186"/>
      <c r="IT65" s="186"/>
      <c r="IU65" s="186"/>
      <c r="IV65" s="186"/>
      <c r="IW65" s="186"/>
      <c r="IX65" s="186"/>
      <c r="IY65" s="186"/>
    </row>
    <row r="66" spans="1:259" ht="17.25" customHeight="1" x14ac:dyDescent="0.4">
      <c r="A66" s="35" t="s">
        <v>10</v>
      </c>
      <c r="B66" s="98">
        <f t="shared" si="5"/>
        <v>-0.18238993710691825</v>
      </c>
      <c r="C66" s="98">
        <f t="shared" si="6"/>
        <v>0.11111111111111116</v>
      </c>
      <c r="D66" s="98">
        <f t="shared" si="7"/>
        <v>5.3983228511530368E-2</v>
      </c>
      <c r="E66" s="98">
        <f t="shared" si="8"/>
        <v>1.7819706498951773E-2</v>
      </c>
      <c r="F66" s="98">
        <f t="shared" si="9"/>
        <v>1.7295597484276722E-2</v>
      </c>
      <c r="G66" s="36">
        <v>0.34905660377358488</v>
      </c>
      <c r="H66" s="170">
        <v>0.41509433962264153</v>
      </c>
      <c r="I66" s="159">
        <v>2.8301886792452834E-2</v>
      </c>
      <c r="J66" s="158">
        <v>9.433962264150943E-3</v>
      </c>
      <c r="K66" s="159">
        <v>3.7735849056603772E-2</v>
      </c>
      <c r="L66" s="159">
        <v>2.8301886792452834E-2</v>
      </c>
      <c r="M66" s="173">
        <v>8.4905660377358499E-2</v>
      </c>
      <c r="N66" s="173">
        <v>4.716981132075472E-2</v>
      </c>
      <c r="O66" s="39">
        <v>106</v>
      </c>
      <c r="P66" s="157">
        <v>0.16666666666666663</v>
      </c>
      <c r="Q66" s="170">
        <v>0.47222222222222221</v>
      </c>
      <c r="R66" s="42">
        <v>5.5555555555555552E-2</v>
      </c>
      <c r="S66" s="158">
        <v>0</v>
      </c>
      <c r="T66" s="159">
        <v>2.7777777777777776E-2</v>
      </c>
      <c r="U66" s="159">
        <v>5.5555555555555552E-2</v>
      </c>
      <c r="V66" s="173">
        <v>0.1388888888888889</v>
      </c>
      <c r="W66" s="173">
        <v>8.3333333333333315E-2</v>
      </c>
      <c r="X66" s="52">
        <v>36</v>
      </c>
      <c r="Y66" s="157">
        <v>0.17241379310344829</v>
      </c>
      <c r="Z66" s="44">
        <v>0.48275862068965514</v>
      </c>
      <c r="AA66" s="45">
        <v>6.8965517241379309E-2</v>
      </c>
      <c r="AB66" s="44">
        <v>0</v>
      </c>
      <c r="AC66" s="45">
        <v>3.4482758620689655E-2</v>
      </c>
      <c r="AD66" s="45">
        <v>0</v>
      </c>
      <c r="AE66" s="45">
        <v>0.17241379310344829</v>
      </c>
      <c r="AF66" s="45">
        <v>6.8965517241379309E-2</v>
      </c>
      <c r="AG66" s="46">
        <v>29</v>
      </c>
      <c r="AH66" s="47">
        <v>0</v>
      </c>
      <c r="AI66" s="48">
        <v>0.66666666666666652</v>
      </c>
      <c r="AJ66" s="49">
        <v>8.3333333333333315E-2</v>
      </c>
      <c r="AK66" s="48">
        <v>0</v>
      </c>
      <c r="AL66" s="49">
        <v>0</v>
      </c>
      <c r="AM66" s="49">
        <v>0</v>
      </c>
      <c r="AN66" s="49">
        <v>8.3333333333333315E-2</v>
      </c>
      <c r="AO66" s="49">
        <v>0.16666666666666663</v>
      </c>
      <c r="AP66" s="50">
        <v>12</v>
      </c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  <c r="IL66" s="186"/>
      <c r="IM66" s="186"/>
      <c r="IN66" s="186"/>
      <c r="IO66" s="186"/>
      <c r="IP66" s="186"/>
      <c r="IQ66" s="186"/>
      <c r="IR66" s="186"/>
      <c r="IS66" s="186"/>
      <c r="IT66" s="186"/>
      <c r="IU66" s="186"/>
      <c r="IV66" s="186"/>
      <c r="IW66" s="186"/>
      <c r="IX66" s="186"/>
      <c r="IY66" s="186"/>
    </row>
    <row r="67" spans="1:259" s="166" customFormat="1" x14ac:dyDescent="0.4">
      <c r="A67" s="163" t="s">
        <v>17</v>
      </c>
      <c r="B67" s="164">
        <f t="shared" si="5"/>
        <v>-5.5493895671476112E-2</v>
      </c>
      <c r="C67" s="164">
        <f t="shared" si="6"/>
        <v>-7.769145394006749E-3</v>
      </c>
      <c r="D67" s="164">
        <f t="shared" si="7"/>
        <v>-1.6648168701442846E-2</v>
      </c>
      <c r="E67" s="164">
        <f t="shared" si="8"/>
        <v>-7.5471698113207544E-2</v>
      </c>
      <c r="F67" s="164">
        <f t="shared" si="9"/>
        <v>0.11043285238623748</v>
      </c>
      <c r="G67" s="169">
        <v>0.58490566037735847</v>
      </c>
      <c r="H67" s="158">
        <v>0.22641509433962267</v>
      </c>
      <c r="I67" s="159">
        <v>3.7735849056603772E-2</v>
      </c>
      <c r="J67" s="158">
        <v>3.7735849056603772E-2</v>
      </c>
      <c r="K67" s="159">
        <v>5.6603773584905669E-2</v>
      </c>
      <c r="L67" s="159">
        <v>9.433962264150943E-3</v>
      </c>
      <c r="M67" s="38">
        <v>1.8867924528301886E-2</v>
      </c>
      <c r="N67" s="38">
        <v>2.8301886792452834E-2</v>
      </c>
      <c r="O67" s="39">
        <v>106</v>
      </c>
      <c r="P67" s="169">
        <v>0.52941176470588236</v>
      </c>
      <c r="Q67" s="158">
        <v>0.23529411764705879</v>
      </c>
      <c r="R67" s="159">
        <v>0</v>
      </c>
      <c r="S67" s="158">
        <v>0</v>
      </c>
      <c r="T67" s="173">
        <v>0.1176470588235294</v>
      </c>
      <c r="U67" s="159">
        <v>5.8823529411764698E-2</v>
      </c>
      <c r="V67" s="173">
        <v>5.8823529411764698E-2</v>
      </c>
      <c r="W67" s="159">
        <v>0</v>
      </c>
      <c r="X67" s="165">
        <v>17</v>
      </c>
      <c r="Y67" s="169">
        <v>0.5714285714285714</v>
      </c>
      <c r="Z67" s="44">
        <v>0.2857142857142857</v>
      </c>
      <c r="AA67" s="45">
        <v>0</v>
      </c>
      <c r="AB67" s="44">
        <v>0</v>
      </c>
      <c r="AC67" s="45">
        <v>0</v>
      </c>
      <c r="AD67" s="45">
        <v>7.1428571428571425E-2</v>
      </c>
      <c r="AE67" s="45">
        <v>7.1428571428571425E-2</v>
      </c>
      <c r="AF67" s="45">
        <v>0</v>
      </c>
      <c r="AG67" s="46">
        <v>14</v>
      </c>
      <c r="AH67" s="47">
        <v>0.75</v>
      </c>
      <c r="AI67" s="48">
        <v>0</v>
      </c>
      <c r="AJ67" s="49">
        <v>0</v>
      </c>
      <c r="AK67" s="48">
        <v>0</v>
      </c>
      <c r="AL67" s="49">
        <v>0</v>
      </c>
      <c r="AM67" s="49">
        <v>0</v>
      </c>
      <c r="AN67" s="49">
        <v>0.25</v>
      </c>
      <c r="AO67" s="49">
        <v>0</v>
      </c>
      <c r="AP67" s="50">
        <v>4</v>
      </c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  <c r="IJ67" s="186"/>
      <c r="IK67" s="186"/>
      <c r="IL67" s="186"/>
      <c r="IM67" s="186"/>
      <c r="IN67" s="186"/>
      <c r="IO67" s="186"/>
      <c r="IP67" s="186"/>
      <c r="IQ67" s="186"/>
      <c r="IR67" s="186"/>
      <c r="IS67" s="186"/>
      <c r="IT67" s="186"/>
      <c r="IU67" s="186"/>
      <c r="IV67" s="186"/>
      <c r="IW67" s="186"/>
      <c r="IX67" s="186"/>
      <c r="IY67" s="186"/>
    </row>
    <row r="68" spans="1:259" s="166" customFormat="1" ht="17.25" customHeight="1" x14ac:dyDescent="0.4">
      <c r="A68" s="163" t="s">
        <v>73</v>
      </c>
      <c r="B68" s="164">
        <f t="shared" si="5"/>
        <v>-0.19047619047619041</v>
      </c>
      <c r="C68" s="164">
        <f t="shared" si="6"/>
        <v>0.17142857142857137</v>
      </c>
      <c r="D68" s="164">
        <f t="shared" si="7"/>
        <v>-9.5238095238095247E-3</v>
      </c>
      <c r="E68" s="164">
        <f t="shared" si="8"/>
        <v>0</v>
      </c>
      <c r="F68" s="164">
        <f t="shared" si="9"/>
        <v>1.9047619047619042E-2</v>
      </c>
      <c r="G68" s="169">
        <v>0.65714285714285703</v>
      </c>
      <c r="H68" s="158">
        <v>0.2857142857142857</v>
      </c>
      <c r="I68" s="159">
        <v>0</v>
      </c>
      <c r="J68" s="158">
        <v>0</v>
      </c>
      <c r="K68" s="159">
        <v>3.8095238095238099E-2</v>
      </c>
      <c r="L68" s="159">
        <v>9.5238095238095247E-3</v>
      </c>
      <c r="M68" s="159">
        <v>9.5238095238095247E-3</v>
      </c>
      <c r="N68" s="159">
        <v>0</v>
      </c>
      <c r="O68" s="39">
        <v>105</v>
      </c>
      <c r="P68" s="169">
        <v>0.46666666666666662</v>
      </c>
      <c r="Q68" s="170">
        <v>0.46666666666666662</v>
      </c>
      <c r="R68" s="159">
        <v>0</v>
      </c>
      <c r="S68" s="158">
        <v>0</v>
      </c>
      <c r="T68" s="42">
        <v>6.6666666666666666E-2</v>
      </c>
      <c r="U68" s="159">
        <v>0</v>
      </c>
      <c r="V68" s="159">
        <v>0</v>
      </c>
      <c r="W68" s="159">
        <v>0</v>
      </c>
      <c r="X68" s="165">
        <v>15</v>
      </c>
      <c r="Y68" s="169">
        <v>0.5</v>
      </c>
      <c r="Z68" s="44">
        <v>0.5</v>
      </c>
      <c r="AA68" s="45">
        <v>0</v>
      </c>
      <c r="AB68" s="44">
        <v>0</v>
      </c>
      <c r="AC68" s="45">
        <v>0</v>
      </c>
      <c r="AD68" s="45">
        <v>0</v>
      </c>
      <c r="AE68" s="45">
        <v>0</v>
      </c>
      <c r="AF68" s="45">
        <v>0</v>
      </c>
      <c r="AG68" s="46">
        <v>10</v>
      </c>
      <c r="AH68" s="47">
        <v>0.33333333333333326</v>
      </c>
      <c r="AI68" s="48">
        <v>0.66666666666666652</v>
      </c>
      <c r="AJ68" s="49">
        <v>0</v>
      </c>
      <c r="AK68" s="48">
        <v>0</v>
      </c>
      <c r="AL68" s="49">
        <v>0</v>
      </c>
      <c r="AM68" s="49">
        <v>0</v>
      </c>
      <c r="AN68" s="49">
        <v>0</v>
      </c>
      <c r="AO68" s="49">
        <v>0</v>
      </c>
      <c r="AP68" s="50">
        <v>3</v>
      </c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  <c r="IJ68" s="186"/>
      <c r="IK68" s="186"/>
      <c r="IL68" s="186"/>
      <c r="IM68" s="186"/>
      <c r="IN68" s="186"/>
      <c r="IO68" s="186"/>
      <c r="IP68" s="186"/>
      <c r="IQ68" s="186"/>
      <c r="IR68" s="186"/>
      <c r="IS68" s="186"/>
      <c r="IT68" s="186"/>
      <c r="IU68" s="186"/>
      <c r="IV68" s="186"/>
      <c r="IW68" s="186"/>
      <c r="IX68" s="186"/>
      <c r="IY68" s="186"/>
    </row>
    <row r="69" spans="1:259" x14ac:dyDescent="0.4">
      <c r="A69" s="53" t="s">
        <v>59</v>
      </c>
      <c r="B69" s="98">
        <f t="shared" si="5"/>
        <v>4.5714285714285707E-2</v>
      </c>
      <c r="C69" s="98">
        <f t="shared" si="6"/>
        <v>-8.8571428571428745E-2</v>
      </c>
      <c r="D69" s="98">
        <f t="shared" si="7"/>
        <v>-8.7142857142857161E-2</v>
      </c>
      <c r="E69" s="98">
        <f t="shared" si="8"/>
        <v>-4.7142857142857153E-2</v>
      </c>
      <c r="F69" s="98">
        <f t="shared" si="9"/>
        <v>-6.0000000000000005E-2</v>
      </c>
      <c r="G69" s="157">
        <v>0.24</v>
      </c>
      <c r="H69" s="170">
        <v>0.43</v>
      </c>
      <c r="I69" s="38">
        <v>0.08</v>
      </c>
      <c r="J69" s="170">
        <v>0.11</v>
      </c>
      <c r="K69" s="159">
        <v>0.01</v>
      </c>
      <c r="L69" s="159">
        <v>0.05</v>
      </c>
      <c r="M69" s="159">
        <v>0.01</v>
      </c>
      <c r="N69" s="173">
        <v>7.0000000000000007E-2</v>
      </c>
      <c r="O69" s="39">
        <v>100</v>
      </c>
      <c r="P69" s="157">
        <v>0.2857142857142857</v>
      </c>
      <c r="Q69" s="170">
        <v>0.42857142857142855</v>
      </c>
      <c r="R69" s="42">
        <v>7.1428571428571425E-2</v>
      </c>
      <c r="S69" s="41">
        <v>7.1428571428571425E-2</v>
      </c>
      <c r="T69" s="159">
        <v>0</v>
      </c>
      <c r="U69" s="159">
        <v>0</v>
      </c>
      <c r="V69" s="173">
        <v>7.1428571428571425E-2</v>
      </c>
      <c r="W69" s="173">
        <v>7.1428571428571425E-2</v>
      </c>
      <c r="X69" s="52">
        <v>14</v>
      </c>
      <c r="Y69" s="169">
        <v>0.44444444444444442</v>
      </c>
      <c r="Z69" s="44">
        <v>0.33333333333333326</v>
      </c>
      <c r="AA69" s="45">
        <v>0</v>
      </c>
      <c r="AB69" s="44">
        <v>0.1111111111111111</v>
      </c>
      <c r="AC69" s="45">
        <v>0</v>
      </c>
      <c r="AD69" s="45">
        <v>0</v>
      </c>
      <c r="AE69" s="45">
        <v>0</v>
      </c>
      <c r="AF69" s="45">
        <v>0.1111111111111111</v>
      </c>
      <c r="AG69" s="46">
        <v>9</v>
      </c>
      <c r="AH69" s="47">
        <v>0.5</v>
      </c>
      <c r="AI69" s="48">
        <v>0.5</v>
      </c>
      <c r="AJ69" s="49">
        <v>0</v>
      </c>
      <c r="AK69" s="48">
        <v>0</v>
      </c>
      <c r="AL69" s="49">
        <v>0</v>
      </c>
      <c r="AM69" s="49">
        <v>0</v>
      </c>
      <c r="AN69" s="49">
        <v>0</v>
      </c>
      <c r="AO69" s="49">
        <v>0</v>
      </c>
      <c r="AP69" s="50">
        <v>2</v>
      </c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  <c r="IJ69" s="186"/>
      <c r="IK69" s="186"/>
      <c r="IL69" s="186"/>
      <c r="IM69" s="186"/>
      <c r="IN69" s="186"/>
      <c r="IO69" s="186"/>
      <c r="IP69" s="186"/>
      <c r="IQ69" s="186"/>
      <c r="IR69" s="186"/>
      <c r="IS69" s="186"/>
      <c r="IT69" s="186"/>
      <c r="IU69" s="186"/>
      <c r="IV69" s="186"/>
      <c r="IW69" s="186"/>
      <c r="IX69" s="186"/>
      <c r="IY69" s="186"/>
    </row>
    <row r="70" spans="1:259" s="166" customFormat="1" ht="17.25" customHeight="1" x14ac:dyDescent="0.4">
      <c r="A70" s="163" t="s">
        <v>57</v>
      </c>
      <c r="B70" s="164">
        <f t="shared" ref="B70:B101" si="10">P70-G70</f>
        <v>-0.22681159420289859</v>
      </c>
      <c r="C70" s="164">
        <f t="shared" ref="C70:C101" si="11">(Q70+S70+U70+W70)-(H70+J70+L70+N70)</f>
        <v>0.30289855072463778</v>
      </c>
      <c r="D70" s="164">
        <f t="shared" ref="D70:D101" si="12">(S70+U70+W70)-(J70+L70+N70)</f>
        <v>2.4637681159420291E-2</v>
      </c>
      <c r="E70" s="164">
        <f t="shared" ref="E70:E101" si="13">R70+S70-I70-J70</f>
        <v>3.4057971014492754E-2</v>
      </c>
      <c r="F70" s="164">
        <f t="shared" ref="F70:F101" si="14">T70+U70-K70-L70</f>
        <v>1.2318840579710146E-2</v>
      </c>
      <c r="G70" s="157">
        <v>0.29347826086956524</v>
      </c>
      <c r="H70" s="170">
        <v>0.52173913043478259</v>
      </c>
      <c r="I70" s="159">
        <v>1.0869565217391304E-2</v>
      </c>
      <c r="J70" s="158">
        <v>2.1739130434782608E-2</v>
      </c>
      <c r="K70" s="159">
        <v>1.0869565217391304E-2</v>
      </c>
      <c r="L70" s="159">
        <v>4.3478260869565216E-2</v>
      </c>
      <c r="M70" s="173">
        <v>5.434782608695652E-2</v>
      </c>
      <c r="N70" s="38">
        <v>4.3478260869565216E-2</v>
      </c>
      <c r="O70" s="39">
        <v>92</v>
      </c>
      <c r="P70" s="157">
        <v>6.6666666666666666E-2</v>
      </c>
      <c r="Q70" s="170">
        <v>0.8</v>
      </c>
      <c r="R70" s="159">
        <v>0</v>
      </c>
      <c r="S70" s="41">
        <v>6.6666666666666666E-2</v>
      </c>
      <c r="T70" s="159">
        <v>0</v>
      </c>
      <c r="U70" s="42">
        <v>6.6666666666666666E-2</v>
      </c>
      <c r="V70" s="159">
        <v>0</v>
      </c>
      <c r="W70" s="159">
        <v>0</v>
      </c>
      <c r="X70" s="165">
        <v>15</v>
      </c>
      <c r="Y70" s="157">
        <v>7.1428571428571425E-2</v>
      </c>
      <c r="Z70" s="44">
        <v>0.7857142857142857</v>
      </c>
      <c r="AA70" s="45">
        <v>0</v>
      </c>
      <c r="AB70" s="44">
        <v>7.1428571428571425E-2</v>
      </c>
      <c r="AC70" s="45">
        <v>0</v>
      </c>
      <c r="AD70" s="45">
        <v>7.1428571428571425E-2</v>
      </c>
      <c r="AE70" s="45">
        <v>0</v>
      </c>
      <c r="AF70" s="45">
        <v>0</v>
      </c>
      <c r="AG70" s="46">
        <v>14</v>
      </c>
      <c r="AH70" s="47">
        <v>0</v>
      </c>
      <c r="AI70" s="48">
        <v>1</v>
      </c>
      <c r="AJ70" s="49">
        <v>0</v>
      </c>
      <c r="AK70" s="48">
        <v>0</v>
      </c>
      <c r="AL70" s="49">
        <v>0</v>
      </c>
      <c r="AM70" s="49">
        <v>0</v>
      </c>
      <c r="AN70" s="49">
        <v>0</v>
      </c>
      <c r="AO70" s="49">
        <v>0</v>
      </c>
      <c r="AP70" s="50">
        <v>5</v>
      </c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6"/>
      <c r="FG70" s="186"/>
      <c r="FH70" s="186"/>
      <c r="FI70" s="186"/>
      <c r="FJ70" s="186"/>
      <c r="FK70" s="186"/>
      <c r="FL70" s="186"/>
      <c r="FM70" s="186"/>
      <c r="FN70" s="186"/>
      <c r="FO70" s="186"/>
      <c r="FP70" s="186"/>
      <c r="FQ70" s="186"/>
      <c r="FR70" s="186"/>
      <c r="FS70" s="186"/>
      <c r="FT70" s="186"/>
      <c r="FU70" s="186"/>
      <c r="FV70" s="186"/>
      <c r="FW70" s="186"/>
      <c r="FX70" s="186"/>
      <c r="FY70" s="186"/>
      <c r="FZ70" s="186"/>
      <c r="GA70" s="186"/>
      <c r="GB70" s="186"/>
      <c r="GC70" s="186"/>
      <c r="GD70" s="186"/>
      <c r="GE70" s="186"/>
      <c r="GF70" s="186"/>
      <c r="GG70" s="186"/>
      <c r="GH70" s="186"/>
      <c r="GI70" s="186"/>
      <c r="GJ70" s="186"/>
      <c r="GK70" s="186"/>
      <c r="GL70" s="186"/>
      <c r="GM70" s="186"/>
      <c r="GN70" s="186"/>
      <c r="GO70" s="186"/>
      <c r="GP70" s="186"/>
      <c r="GQ70" s="186"/>
      <c r="GR70" s="186"/>
      <c r="GS70" s="186"/>
      <c r="GT70" s="186"/>
      <c r="GU70" s="186"/>
      <c r="GV70" s="186"/>
      <c r="GW70" s="186"/>
      <c r="GX70" s="186"/>
      <c r="GY70" s="186"/>
      <c r="GZ70" s="186"/>
      <c r="HA70" s="186"/>
      <c r="HB70" s="186"/>
      <c r="HC70" s="186"/>
      <c r="HD70" s="186"/>
      <c r="HE70" s="186"/>
      <c r="HF70" s="186"/>
      <c r="HG70" s="186"/>
      <c r="HH70" s="186"/>
      <c r="HI70" s="186"/>
      <c r="HJ70" s="186"/>
      <c r="HK70" s="186"/>
      <c r="HL70" s="186"/>
      <c r="HM70" s="186"/>
      <c r="HN70" s="186"/>
      <c r="HO70" s="186"/>
      <c r="HP70" s="186"/>
      <c r="HQ70" s="186"/>
      <c r="HR70" s="186"/>
      <c r="HS70" s="186"/>
      <c r="HT70" s="186"/>
      <c r="HU70" s="186"/>
      <c r="HV70" s="186"/>
      <c r="HW70" s="186"/>
      <c r="HX70" s="186"/>
      <c r="HY70" s="186"/>
      <c r="HZ70" s="186"/>
      <c r="IA70" s="186"/>
      <c r="IB70" s="186"/>
      <c r="IC70" s="186"/>
      <c r="ID70" s="186"/>
      <c r="IE70" s="186"/>
      <c r="IF70" s="186"/>
      <c r="IG70" s="186"/>
      <c r="IH70" s="186"/>
      <c r="II70" s="186"/>
      <c r="IJ70" s="186"/>
      <c r="IK70" s="186"/>
      <c r="IL70" s="186"/>
      <c r="IM70" s="186"/>
      <c r="IN70" s="186"/>
      <c r="IO70" s="186"/>
      <c r="IP70" s="186"/>
      <c r="IQ70" s="186"/>
      <c r="IR70" s="186"/>
      <c r="IS70" s="186"/>
      <c r="IT70" s="186"/>
      <c r="IU70" s="186"/>
      <c r="IV70" s="186"/>
      <c r="IW70" s="186"/>
      <c r="IX70" s="186"/>
      <c r="IY70" s="186"/>
    </row>
    <row r="71" spans="1:259" s="166" customFormat="1" x14ac:dyDescent="0.4">
      <c r="A71" s="163" t="s">
        <v>11</v>
      </c>
      <c r="B71" s="164">
        <f t="shared" si="10"/>
        <v>-0.11111111111111116</v>
      </c>
      <c r="C71" s="164">
        <f t="shared" si="11"/>
        <v>0.11587301587301585</v>
      </c>
      <c r="D71" s="164">
        <f t="shared" si="12"/>
        <v>-0.13015873015873017</v>
      </c>
      <c r="E71" s="164">
        <f t="shared" si="13"/>
        <v>-0.10793650793650794</v>
      </c>
      <c r="F71" s="164">
        <f t="shared" si="14"/>
        <v>-7.936507936507943E-3</v>
      </c>
      <c r="G71" s="169">
        <v>0.44444444444444442</v>
      </c>
      <c r="H71" s="158">
        <v>0.27777777777777779</v>
      </c>
      <c r="I71" s="38">
        <v>4.4444444444444446E-2</v>
      </c>
      <c r="J71" s="170">
        <v>0.1111111111111111</v>
      </c>
      <c r="K71" s="159">
        <v>1.1111111111111112E-2</v>
      </c>
      <c r="L71" s="159">
        <v>4.4444444444444446E-2</v>
      </c>
      <c r="M71" s="38">
        <v>4.4444444444444446E-2</v>
      </c>
      <c r="N71" s="38">
        <v>2.2222222222222223E-2</v>
      </c>
      <c r="O71" s="39">
        <v>90</v>
      </c>
      <c r="P71" s="40">
        <v>0.33333333333333326</v>
      </c>
      <c r="Q71" s="170">
        <v>0.52380952380952384</v>
      </c>
      <c r="R71" s="159">
        <v>0</v>
      </c>
      <c r="S71" s="41">
        <v>4.7619047619047616E-2</v>
      </c>
      <c r="T71" s="159">
        <v>4.7619047619047616E-2</v>
      </c>
      <c r="U71" s="159">
        <v>0</v>
      </c>
      <c r="V71" s="173">
        <v>4.7619047619047616E-2</v>
      </c>
      <c r="W71" s="159">
        <v>0</v>
      </c>
      <c r="X71" s="165">
        <v>21</v>
      </c>
      <c r="Y71" s="43">
        <v>0.33333333333333326</v>
      </c>
      <c r="Z71" s="44">
        <v>0.5</v>
      </c>
      <c r="AA71" s="45">
        <v>0</v>
      </c>
      <c r="AB71" s="44">
        <v>5.5555555555555552E-2</v>
      </c>
      <c r="AC71" s="45">
        <v>5.5555555555555552E-2</v>
      </c>
      <c r="AD71" s="45">
        <v>0</v>
      </c>
      <c r="AE71" s="45">
        <v>5.5555555555555552E-2</v>
      </c>
      <c r="AF71" s="45">
        <v>0</v>
      </c>
      <c r="AG71" s="46">
        <v>18</v>
      </c>
      <c r="AH71" s="47">
        <v>0.4</v>
      </c>
      <c r="AI71" s="48">
        <v>0.4</v>
      </c>
      <c r="AJ71" s="49">
        <v>0</v>
      </c>
      <c r="AK71" s="48">
        <v>0</v>
      </c>
      <c r="AL71" s="49">
        <v>0</v>
      </c>
      <c r="AM71" s="49">
        <v>0</v>
      </c>
      <c r="AN71" s="49">
        <v>0.2</v>
      </c>
      <c r="AO71" s="49">
        <v>0</v>
      </c>
      <c r="AP71" s="50">
        <v>5</v>
      </c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6"/>
      <c r="DT71" s="186"/>
      <c r="DU71" s="186"/>
      <c r="DV71" s="186"/>
      <c r="DW71" s="186"/>
      <c r="DX71" s="186"/>
      <c r="DY71" s="186"/>
      <c r="DZ71" s="186"/>
      <c r="EA71" s="186"/>
      <c r="EB71" s="186"/>
      <c r="EC71" s="186"/>
      <c r="ED71" s="186"/>
      <c r="EE71" s="186"/>
      <c r="EF71" s="186"/>
      <c r="EG71" s="186"/>
      <c r="EH71" s="186"/>
      <c r="EI71" s="186"/>
      <c r="EJ71" s="186"/>
      <c r="EK71" s="186"/>
      <c r="EL71" s="186"/>
      <c r="EM71" s="186"/>
      <c r="EN71" s="186"/>
      <c r="EO71" s="186"/>
      <c r="EP71" s="186"/>
      <c r="EQ71" s="186"/>
      <c r="ER71" s="186"/>
      <c r="ES71" s="186"/>
      <c r="ET71" s="186"/>
      <c r="EU71" s="186"/>
      <c r="EV71" s="186"/>
      <c r="EW71" s="186"/>
      <c r="EX71" s="186"/>
      <c r="EY71" s="186"/>
      <c r="EZ71" s="186"/>
      <c r="FA71" s="186"/>
      <c r="FB71" s="186"/>
      <c r="FC71" s="186"/>
      <c r="FD71" s="186"/>
      <c r="FE71" s="186"/>
      <c r="FF71" s="186"/>
      <c r="FG71" s="186"/>
      <c r="FH71" s="186"/>
      <c r="FI71" s="186"/>
      <c r="FJ71" s="186"/>
      <c r="FK71" s="186"/>
      <c r="FL71" s="186"/>
      <c r="FM71" s="186"/>
      <c r="FN71" s="186"/>
      <c r="FO71" s="186"/>
      <c r="FP71" s="186"/>
      <c r="FQ71" s="186"/>
      <c r="FR71" s="186"/>
      <c r="FS71" s="186"/>
      <c r="FT71" s="186"/>
      <c r="FU71" s="186"/>
      <c r="FV71" s="186"/>
      <c r="FW71" s="186"/>
      <c r="FX71" s="186"/>
      <c r="FY71" s="186"/>
      <c r="FZ71" s="186"/>
      <c r="GA71" s="186"/>
      <c r="GB71" s="186"/>
      <c r="GC71" s="186"/>
      <c r="GD71" s="186"/>
      <c r="GE71" s="186"/>
      <c r="GF71" s="186"/>
      <c r="GG71" s="186"/>
      <c r="GH71" s="186"/>
      <c r="GI71" s="186"/>
      <c r="GJ71" s="186"/>
      <c r="GK71" s="186"/>
      <c r="GL71" s="186"/>
      <c r="GM71" s="186"/>
      <c r="GN71" s="186"/>
      <c r="GO71" s="186"/>
      <c r="GP71" s="186"/>
      <c r="GQ71" s="186"/>
      <c r="GR71" s="186"/>
      <c r="GS71" s="186"/>
      <c r="GT71" s="186"/>
      <c r="GU71" s="186"/>
      <c r="GV71" s="186"/>
      <c r="GW71" s="186"/>
      <c r="GX71" s="186"/>
      <c r="GY71" s="186"/>
      <c r="GZ71" s="186"/>
      <c r="HA71" s="186"/>
      <c r="HB71" s="186"/>
      <c r="HC71" s="186"/>
      <c r="HD71" s="186"/>
      <c r="HE71" s="186"/>
      <c r="HF71" s="186"/>
      <c r="HG71" s="186"/>
      <c r="HH71" s="186"/>
      <c r="HI71" s="186"/>
      <c r="HJ71" s="186"/>
      <c r="HK71" s="186"/>
      <c r="HL71" s="186"/>
      <c r="HM71" s="186"/>
      <c r="HN71" s="186"/>
      <c r="HO71" s="186"/>
      <c r="HP71" s="186"/>
      <c r="HQ71" s="186"/>
      <c r="HR71" s="186"/>
      <c r="HS71" s="186"/>
      <c r="HT71" s="186"/>
      <c r="HU71" s="186"/>
      <c r="HV71" s="186"/>
      <c r="HW71" s="186"/>
      <c r="HX71" s="186"/>
      <c r="HY71" s="186"/>
      <c r="HZ71" s="186"/>
      <c r="IA71" s="186"/>
      <c r="IB71" s="186"/>
      <c r="IC71" s="186"/>
      <c r="ID71" s="186"/>
      <c r="IE71" s="186"/>
      <c r="IF71" s="186"/>
      <c r="IG71" s="186"/>
      <c r="IH71" s="186"/>
      <c r="II71" s="186"/>
      <c r="IJ71" s="186"/>
      <c r="IK71" s="186"/>
      <c r="IL71" s="186"/>
      <c r="IM71" s="186"/>
      <c r="IN71" s="186"/>
      <c r="IO71" s="186"/>
      <c r="IP71" s="186"/>
      <c r="IQ71" s="186"/>
      <c r="IR71" s="186"/>
      <c r="IS71" s="186"/>
      <c r="IT71" s="186"/>
      <c r="IU71" s="186"/>
      <c r="IV71" s="186"/>
      <c r="IW71" s="186"/>
      <c r="IX71" s="186"/>
      <c r="IY71" s="186"/>
    </row>
    <row r="72" spans="1:259" ht="17.25" customHeight="1" x14ac:dyDescent="0.4">
      <c r="A72" s="53" t="s">
        <v>113</v>
      </c>
      <c r="B72" s="98">
        <f t="shared" si="10"/>
        <v>-7.1241830065359488E-2</v>
      </c>
      <c r="C72" s="98">
        <f t="shared" si="11"/>
        <v>0.11568627450980384</v>
      </c>
      <c r="D72" s="98">
        <f t="shared" si="12"/>
        <v>-3.9215686274509831E-2</v>
      </c>
      <c r="E72" s="98">
        <f t="shared" si="13"/>
        <v>-3.1372549019607843E-2</v>
      </c>
      <c r="F72" s="98">
        <f t="shared" si="14"/>
        <v>-3.0065359477124187E-2</v>
      </c>
      <c r="G72" s="157">
        <v>0.18888888888888888</v>
      </c>
      <c r="H72" s="170">
        <v>0.43333333333333335</v>
      </c>
      <c r="I72" s="159">
        <v>1.1111111111111112E-2</v>
      </c>
      <c r="J72" s="170">
        <v>0.25555555555555554</v>
      </c>
      <c r="K72" s="159">
        <v>3.3333333333333333E-2</v>
      </c>
      <c r="L72" s="159">
        <v>5.5555555555555552E-2</v>
      </c>
      <c r="M72" s="159">
        <v>0</v>
      </c>
      <c r="N72" s="38">
        <v>2.2222222222222223E-2</v>
      </c>
      <c r="O72" s="39">
        <v>90</v>
      </c>
      <c r="P72" s="157">
        <v>0.1176470588235294</v>
      </c>
      <c r="Q72" s="170">
        <v>0.58823529411764708</v>
      </c>
      <c r="R72" s="159">
        <v>0</v>
      </c>
      <c r="S72" s="170">
        <v>0.23529411764705879</v>
      </c>
      <c r="T72" s="159">
        <v>0</v>
      </c>
      <c r="U72" s="159">
        <v>5.8823529411764698E-2</v>
      </c>
      <c r="V72" s="159">
        <v>0</v>
      </c>
      <c r="W72" s="159">
        <v>0</v>
      </c>
      <c r="X72" s="52">
        <v>17</v>
      </c>
      <c r="Y72" s="157">
        <v>0.1176470588235294</v>
      </c>
      <c r="Z72" s="44">
        <v>0.58823529411764708</v>
      </c>
      <c r="AA72" s="45">
        <v>0</v>
      </c>
      <c r="AB72" s="44">
        <v>0.23529411764705879</v>
      </c>
      <c r="AC72" s="45">
        <v>0</v>
      </c>
      <c r="AD72" s="45">
        <v>5.8823529411764698E-2</v>
      </c>
      <c r="AE72" s="45">
        <v>0</v>
      </c>
      <c r="AF72" s="45">
        <v>0</v>
      </c>
      <c r="AG72" s="46">
        <v>17</v>
      </c>
      <c r="AH72" s="47">
        <v>0</v>
      </c>
      <c r="AI72" s="48">
        <v>0.66666666666666652</v>
      </c>
      <c r="AJ72" s="49">
        <v>0</v>
      </c>
      <c r="AK72" s="48">
        <v>0.16666666666666663</v>
      </c>
      <c r="AL72" s="49">
        <v>0</v>
      </c>
      <c r="AM72" s="49">
        <v>0.16666666666666663</v>
      </c>
      <c r="AN72" s="49">
        <v>0</v>
      </c>
      <c r="AO72" s="49">
        <v>0</v>
      </c>
      <c r="AP72" s="50">
        <v>6</v>
      </c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6"/>
      <c r="EC72" s="186"/>
      <c r="ED72" s="186"/>
      <c r="EE72" s="186"/>
      <c r="EF72" s="186"/>
      <c r="EG72" s="186"/>
      <c r="EH72" s="186"/>
      <c r="EI72" s="186"/>
      <c r="EJ72" s="186"/>
      <c r="EK72" s="186"/>
      <c r="EL72" s="186"/>
      <c r="EM72" s="186"/>
      <c r="EN72" s="186"/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6"/>
      <c r="FG72" s="186"/>
      <c r="FH72" s="186"/>
      <c r="FI72" s="186"/>
      <c r="FJ72" s="186"/>
      <c r="FK72" s="186"/>
      <c r="FL72" s="186"/>
      <c r="FM72" s="186"/>
      <c r="FN72" s="186"/>
      <c r="FO72" s="186"/>
      <c r="FP72" s="186"/>
      <c r="FQ72" s="186"/>
      <c r="FR72" s="186"/>
      <c r="FS72" s="186"/>
      <c r="FT72" s="186"/>
      <c r="FU72" s="186"/>
      <c r="FV72" s="186"/>
      <c r="FW72" s="186"/>
      <c r="FX72" s="186"/>
      <c r="FY72" s="186"/>
      <c r="FZ72" s="186"/>
      <c r="GA72" s="186"/>
      <c r="GB72" s="186"/>
      <c r="GC72" s="186"/>
      <c r="GD72" s="186"/>
      <c r="GE72" s="186"/>
      <c r="GF72" s="186"/>
      <c r="GG72" s="186"/>
      <c r="GH72" s="186"/>
      <c r="GI72" s="186"/>
      <c r="GJ72" s="186"/>
      <c r="GK72" s="186"/>
      <c r="GL72" s="186"/>
      <c r="GM72" s="186"/>
      <c r="GN72" s="186"/>
      <c r="GO72" s="186"/>
      <c r="GP72" s="186"/>
      <c r="GQ72" s="186"/>
      <c r="GR72" s="186"/>
      <c r="GS72" s="186"/>
      <c r="GT72" s="186"/>
      <c r="GU72" s="186"/>
      <c r="GV72" s="186"/>
      <c r="GW72" s="186"/>
      <c r="GX72" s="186"/>
      <c r="GY72" s="186"/>
      <c r="GZ72" s="186"/>
      <c r="HA72" s="186"/>
      <c r="HB72" s="186"/>
      <c r="HC72" s="186"/>
      <c r="HD72" s="186"/>
      <c r="HE72" s="186"/>
      <c r="HF72" s="186"/>
      <c r="HG72" s="186"/>
      <c r="HH72" s="186"/>
      <c r="HI72" s="186"/>
      <c r="HJ72" s="186"/>
      <c r="HK72" s="186"/>
      <c r="HL72" s="186"/>
      <c r="HM72" s="186"/>
      <c r="HN72" s="186"/>
      <c r="HO72" s="186"/>
      <c r="HP72" s="186"/>
      <c r="HQ72" s="186"/>
      <c r="HR72" s="186"/>
      <c r="HS72" s="186"/>
      <c r="HT72" s="186"/>
      <c r="HU72" s="186"/>
      <c r="HV72" s="186"/>
      <c r="HW72" s="186"/>
      <c r="HX72" s="186"/>
      <c r="HY72" s="186"/>
      <c r="HZ72" s="186"/>
      <c r="IA72" s="186"/>
      <c r="IB72" s="186"/>
      <c r="IC72" s="186"/>
      <c r="ID72" s="186"/>
      <c r="IE72" s="186"/>
      <c r="IF72" s="186"/>
      <c r="IG72" s="186"/>
      <c r="IH72" s="186"/>
      <c r="II72" s="186"/>
      <c r="IJ72" s="186"/>
      <c r="IK72" s="186"/>
      <c r="IL72" s="186"/>
      <c r="IM72" s="186"/>
      <c r="IN72" s="186"/>
      <c r="IO72" s="186"/>
      <c r="IP72" s="186"/>
      <c r="IQ72" s="186"/>
      <c r="IR72" s="186"/>
      <c r="IS72" s="186"/>
      <c r="IT72" s="186"/>
      <c r="IU72" s="186"/>
      <c r="IV72" s="186"/>
      <c r="IW72" s="186"/>
      <c r="IX72" s="186"/>
      <c r="IY72" s="186"/>
    </row>
    <row r="73" spans="1:259" s="166" customFormat="1" x14ac:dyDescent="0.4">
      <c r="A73" s="163" t="s">
        <v>27</v>
      </c>
      <c r="B73" s="164">
        <f t="shared" si="10"/>
        <v>-7.4330164217804584E-2</v>
      </c>
      <c r="C73" s="164">
        <f t="shared" si="11"/>
        <v>2.1607605877268843E-2</v>
      </c>
      <c r="D73" s="164">
        <f t="shared" si="12"/>
        <v>-3.716508210890232E-2</v>
      </c>
      <c r="E73" s="164">
        <f t="shared" si="13"/>
        <v>-3.4572169403629949E-3</v>
      </c>
      <c r="F73" s="164">
        <f t="shared" si="14"/>
        <v>-1.2964563526361272E-2</v>
      </c>
      <c r="G73" s="169">
        <v>0.38202247191011229</v>
      </c>
      <c r="H73" s="37">
        <v>0.3258426966292135</v>
      </c>
      <c r="I73" s="38">
        <v>4.4943820224719107E-2</v>
      </c>
      <c r="J73" s="170">
        <v>0.11235955056179775</v>
      </c>
      <c r="K73" s="159">
        <v>3.3707865168539325E-2</v>
      </c>
      <c r="L73" s="159">
        <v>5.6179775280898875E-2</v>
      </c>
      <c r="M73" s="38">
        <v>2.2471910112359553E-2</v>
      </c>
      <c r="N73" s="38">
        <v>2.2471910112359553E-2</v>
      </c>
      <c r="O73" s="39">
        <v>89</v>
      </c>
      <c r="P73" s="157">
        <v>0.30769230769230771</v>
      </c>
      <c r="Q73" s="170">
        <v>0.38461538461538469</v>
      </c>
      <c r="R73" s="159">
        <v>0</v>
      </c>
      <c r="S73" s="170">
        <v>0.15384615384615385</v>
      </c>
      <c r="T73" s="42">
        <v>7.6923076923076927E-2</v>
      </c>
      <c r="U73" s="159">
        <v>0</v>
      </c>
      <c r="V73" s="173">
        <v>7.6923076923076927E-2</v>
      </c>
      <c r="W73" s="159">
        <v>0</v>
      </c>
      <c r="X73" s="165">
        <v>13</v>
      </c>
      <c r="Y73" s="157">
        <v>0.27272727272727271</v>
      </c>
      <c r="Z73" s="44">
        <v>0.45454545454545453</v>
      </c>
      <c r="AA73" s="45">
        <v>0</v>
      </c>
      <c r="AB73" s="44">
        <v>0.18181818181818182</v>
      </c>
      <c r="AC73" s="45">
        <v>9.0909090909090912E-2</v>
      </c>
      <c r="AD73" s="45">
        <v>0</v>
      </c>
      <c r="AE73" s="45">
        <v>0</v>
      </c>
      <c r="AF73" s="45">
        <v>0</v>
      </c>
      <c r="AG73" s="46">
        <v>11</v>
      </c>
      <c r="AH73" s="47">
        <v>0.5</v>
      </c>
      <c r="AI73" s="48">
        <v>0.5</v>
      </c>
      <c r="AJ73" s="49">
        <v>0</v>
      </c>
      <c r="AK73" s="48">
        <v>0</v>
      </c>
      <c r="AL73" s="49">
        <v>0</v>
      </c>
      <c r="AM73" s="49">
        <v>0</v>
      </c>
      <c r="AN73" s="49">
        <v>0</v>
      </c>
      <c r="AO73" s="49">
        <v>0</v>
      </c>
      <c r="AP73" s="50">
        <v>4</v>
      </c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6"/>
      <c r="FK73" s="186"/>
      <c r="FL73" s="186"/>
      <c r="FM73" s="186"/>
      <c r="FN73" s="186"/>
      <c r="FO73" s="186"/>
      <c r="FP73" s="186"/>
      <c r="FQ73" s="186"/>
      <c r="FR73" s="186"/>
      <c r="FS73" s="186"/>
      <c r="FT73" s="186"/>
      <c r="FU73" s="186"/>
      <c r="FV73" s="186"/>
      <c r="FW73" s="186"/>
      <c r="FX73" s="186"/>
      <c r="FY73" s="186"/>
      <c r="FZ73" s="186"/>
      <c r="GA73" s="186"/>
      <c r="GB73" s="186"/>
      <c r="GC73" s="186"/>
      <c r="GD73" s="186"/>
      <c r="GE73" s="186"/>
      <c r="GF73" s="186"/>
      <c r="GG73" s="186"/>
      <c r="GH73" s="186"/>
      <c r="GI73" s="186"/>
      <c r="GJ73" s="186"/>
      <c r="GK73" s="186"/>
      <c r="GL73" s="186"/>
      <c r="GM73" s="186"/>
      <c r="GN73" s="186"/>
      <c r="GO73" s="186"/>
      <c r="GP73" s="186"/>
      <c r="GQ73" s="186"/>
      <c r="GR73" s="186"/>
      <c r="GS73" s="186"/>
      <c r="GT73" s="186"/>
      <c r="GU73" s="186"/>
      <c r="GV73" s="186"/>
      <c r="GW73" s="186"/>
      <c r="GX73" s="186"/>
      <c r="GY73" s="186"/>
      <c r="GZ73" s="186"/>
      <c r="HA73" s="186"/>
      <c r="HB73" s="186"/>
      <c r="HC73" s="186"/>
      <c r="HD73" s="186"/>
      <c r="HE73" s="186"/>
      <c r="HF73" s="186"/>
      <c r="HG73" s="186"/>
      <c r="HH73" s="186"/>
      <c r="HI73" s="186"/>
      <c r="HJ73" s="186"/>
      <c r="HK73" s="186"/>
      <c r="HL73" s="186"/>
      <c r="HM73" s="186"/>
      <c r="HN73" s="186"/>
      <c r="HO73" s="186"/>
      <c r="HP73" s="186"/>
      <c r="HQ73" s="186"/>
      <c r="HR73" s="186"/>
      <c r="HS73" s="186"/>
      <c r="HT73" s="186"/>
      <c r="HU73" s="186"/>
      <c r="HV73" s="186"/>
      <c r="HW73" s="186"/>
      <c r="HX73" s="186"/>
      <c r="HY73" s="186"/>
      <c r="HZ73" s="186"/>
      <c r="IA73" s="186"/>
      <c r="IB73" s="186"/>
      <c r="IC73" s="186"/>
      <c r="ID73" s="186"/>
      <c r="IE73" s="186"/>
      <c r="IF73" s="186"/>
      <c r="IG73" s="186"/>
      <c r="IH73" s="186"/>
      <c r="II73" s="186"/>
      <c r="IJ73" s="186"/>
      <c r="IK73" s="186"/>
      <c r="IL73" s="186"/>
      <c r="IM73" s="186"/>
      <c r="IN73" s="186"/>
      <c r="IO73" s="186"/>
      <c r="IP73" s="186"/>
      <c r="IQ73" s="186"/>
      <c r="IR73" s="186"/>
      <c r="IS73" s="186"/>
      <c r="IT73" s="186"/>
      <c r="IU73" s="186"/>
      <c r="IV73" s="186"/>
      <c r="IW73" s="186"/>
      <c r="IX73" s="186"/>
      <c r="IY73" s="186"/>
    </row>
    <row r="74" spans="1:259" ht="17.25" customHeight="1" x14ac:dyDescent="0.4">
      <c r="A74" s="53" t="s">
        <v>98</v>
      </c>
      <c r="B74" s="98">
        <f t="shared" si="10"/>
        <v>0.12112676056338029</v>
      </c>
      <c r="C74" s="98">
        <f t="shared" si="11"/>
        <v>-0.22253521126760561</v>
      </c>
      <c r="D74" s="98">
        <f t="shared" si="12"/>
        <v>-0.12676056338028169</v>
      </c>
      <c r="E74" s="98">
        <f t="shared" si="13"/>
        <v>-7.4178403755868538E-2</v>
      </c>
      <c r="F74" s="98">
        <f t="shared" si="14"/>
        <v>2.4413145539906096E-2</v>
      </c>
      <c r="G74" s="169">
        <v>0.47887323943661969</v>
      </c>
      <c r="H74" s="158">
        <v>0.29577464788732394</v>
      </c>
      <c r="I74" s="38">
        <v>4.2253521126760563E-2</v>
      </c>
      <c r="J74" s="170">
        <v>9.8591549295774641E-2</v>
      </c>
      <c r="K74" s="159">
        <v>1.4084507042253523E-2</v>
      </c>
      <c r="L74" s="159">
        <v>2.8169014084507046E-2</v>
      </c>
      <c r="M74" s="38">
        <v>4.2253521126760563E-2</v>
      </c>
      <c r="N74" s="159">
        <v>0</v>
      </c>
      <c r="O74" s="39">
        <v>71</v>
      </c>
      <c r="P74" s="169">
        <v>0.6</v>
      </c>
      <c r="Q74" s="158">
        <v>0.2</v>
      </c>
      <c r="R74" s="42">
        <v>6.6666666666666666E-2</v>
      </c>
      <c r="S74" s="158">
        <v>0</v>
      </c>
      <c r="T74" s="42">
        <v>6.6666666666666666E-2</v>
      </c>
      <c r="U74" s="159">
        <v>0</v>
      </c>
      <c r="V74" s="173">
        <v>6.6666666666666666E-2</v>
      </c>
      <c r="W74" s="159">
        <v>0</v>
      </c>
      <c r="X74" s="52">
        <v>15</v>
      </c>
      <c r="Y74" s="169">
        <v>0.7</v>
      </c>
      <c r="Z74" s="44">
        <v>0.1</v>
      </c>
      <c r="AA74" s="45">
        <v>0</v>
      </c>
      <c r="AB74" s="44">
        <v>0</v>
      </c>
      <c r="AC74" s="45">
        <v>0.1</v>
      </c>
      <c r="AD74" s="45">
        <v>0</v>
      </c>
      <c r="AE74" s="45">
        <v>0.1</v>
      </c>
      <c r="AF74" s="45">
        <v>0</v>
      </c>
      <c r="AG74" s="46">
        <v>10</v>
      </c>
      <c r="AH74" s="47">
        <v>0.8</v>
      </c>
      <c r="AI74" s="48">
        <v>0.2</v>
      </c>
      <c r="AJ74" s="49">
        <v>0</v>
      </c>
      <c r="AK74" s="48">
        <v>0</v>
      </c>
      <c r="AL74" s="49">
        <v>0</v>
      </c>
      <c r="AM74" s="49">
        <v>0</v>
      </c>
      <c r="AN74" s="49">
        <v>0</v>
      </c>
      <c r="AO74" s="49">
        <v>0</v>
      </c>
      <c r="AP74" s="50">
        <v>5</v>
      </c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186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86"/>
      <c r="HK74" s="186"/>
      <c r="HL74" s="186"/>
      <c r="HM74" s="186"/>
      <c r="HN74" s="186"/>
      <c r="HO74" s="186"/>
      <c r="HP74" s="186"/>
      <c r="HQ74" s="186"/>
      <c r="HR74" s="186"/>
      <c r="HS74" s="186"/>
      <c r="HT74" s="186"/>
      <c r="HU74" s="186"/>
      <c r="HV74" s="186"/>
      <c r="HW74" s="186"/>
      <c r="HX74" s="186"/>
      <c r="HY74" s="186"/>
      <c r="HZ74" s="186"/>
      <c r="IA74" s="186"/>
      <c r="IB74" s="186"/>
      <c r="IC74" s="186"/>
      <c r="ID74" s="186"/>
      <c r="IE74" s="186"/>
      <c r="IF74" s="186"/>
      <c r="IG74" s="186"/>
      <c r="IH74" s="186"/>
      <c r="II74" s="186"/>
      <c r="IJ74" s="186"/>
      <c r="IK74" s="186"/>
      <c r="IL74" s="186"/>
      <c r="IM74" s="186"/>
      <c r="IN74" s="186"/>
      <c r="IO74" s="186"/>
      <c r="IP74" s="186"/>
      <c r="IQ74" s="186"/>
      <c r="IR74" s="186"/>
      <c r="IS74" s="186"/>
      <c r="IT74" s="186"/>
      <c r="IU74" s="186"/>
      <c r="IV74" s="186"/>
      <c r="IW74" s="186"/>
      <c r="IX74" s="186"/>
      <c r="IY74" s="186"/>
    </row>
    <row r="75" spans="1:259" x14ac:dyDescent="0.4">
      <c r="A75" s="53" t="s">
        <v>101</v>
      </c>
      <c r="B75" s="98">
        <f t="shared" si="10"/>
        <v>-0.12058823529411763</v>
      </c>
      <c r="C75" s="98">
        <f t="shared" si="11"/>
        <v>9.4117647058823528E-2</v>
      </c>
      <c r="D75" s="98">
        <f t="shared" si="12"/>
        <v>-9.7058823529411808E-2</v>
      </c>
      <c r="E75" s="98">
        <f t="shared" si="13"/>
        <v>7.6470588235294124E-2</v>
      </c>
      <c r="F75" s="98">
        <f t="shared" si="14"/>
        <v>-0.10294117647058824</v>
      </c>
      <c r="G75" s="157">
        <v>0.22058823529411764</v>
      </c>
      <c r="H75" s="158">
        <v>0.30882352941176472</v>
      </c>
      <c r="I75" s="159">
        <v>2.9411764705882349E-2</v>
      </c>
      <c r="J75" s="170">
        <v>0.29411764705882354</v>
      </c>
      <c r="K75" s="159">
        <v>1.4705882352941175E-2</v>
      </c>
      <c r="L75" s="38">
        <v>8.8235294117647065E-2</v>
      </c>
      <c r="M75" s="38">
        <v>2.9411764705882349E-2</v>
      </c>
      <c r="N75" s="38">
        <v>1.4705882352941175E-2</v>
      </c>
      <c r="O75" s="39">
        <v>68</v>
      </c>
      <c r="P75" s="157">
        <v>0.1</v>
      </c>
      <c r="Q75" s="170">
        <v>0.5</v>
      </c>
      <c r="R75" s="173">
        <v>0.1</v>
      </c>
      <c r="S75" s="170">
        <v>0.3</v>
      </c>
      <c r="T75" s="159">
        <v>0</v>
      </c>
      <c r="U75" s="159">
        <v>0</v>
      </c>
      <c r="V75" s="159">
        <v>0</v>
      </c>
      <c r="W75" s="159">
        <v>0</v>
      </c>
      <c r="X75" s="52">
        <v>10</v>
      </c>
      <c r="Y75" s="157">
        <v>0</v>
      </c>
      <c r="Z75" s="44">
        <v>0.55555555555555558</v>
      </c>
      <c r="AA75" s="45">
        <v>0.1111111111111111</v>
      </c>
      <c r="AB75" s="44">
        <v>0.33333333333333326</v>
      </c>
      <c r="AC75" s="45">
        <v>0</v>
      </c>
      <c r="AD75" s="45">
        <v>0</v>
      </c>
      <c r="AE75" s="45">
        <v>0</v>
      </c>
      <c r="AF75" s="45">
        <v>0</v>
      </c>
      <c r="AG75" s="46">
        <v>9</v>
      </c>
      <c r="AH75" s="47">
        <v>0</v>
      </c>
      <c r="AI75" s="48">
        <v>0.8</v>
      </c>
      <c r="AJ75" s="49">
        <v>0</v>
      </c>
      <c r="AK75" s="48">
        <v>0.2</v>
      </c>
      <c r="AL75" s="49">
        <v>0</v>
      </c>
      <c r="AM75" s="49">
        <v>0</v>
      </c>
      <c r="AN75" s="49">
        <v>0</v>
      </c>
      <c r="AO75" s="49">
        <v>0</v>
      </c>
      <c r="AP75" s="50">
        <v>5</v>
      </c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6"/>
      <c r="FK75" s="186"/>
      <c r="FL75" s="186"/>
      <c r="FM75" s="186"/>
      <c r="FN75" s="186"/>
      <c r="FO75" s="186"/>
      <c r="FP75" s="186"/>
      <c r="FQ75" s="186"/>
      <c r="FR75" s="186"/>
      <c r="FS75" s="186"/>
      <c r="FT75" s="186"/>
      <c r="FU75" s="186"/>
      <c r="FV75" s="186"/>
      <c r="FW75" s="186"/>
      <c r="FX75" s="186"/>
      <c r="FY75" s="186"/>
      <c r="FZ75" s="186"/>
      <c r="GA75" s="186"/>
      <c r="GB75" s="186"/>
      <c r="GC75" s="186"/>
      <c r="GD75" s="186"/>
      <c r="GE75" s="186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6"/>
      <c r="GS75" s="186"/>
      <c r="GT75" s="186"/>
      <c r="GU75" s="186"/>
      <c r="GV75" s="186"/>
      <c r="GW75" s="186"/>
      <c r="GX75" s="186"/>
      <c r="GY75" s="186"/>
      <c r="GZ75" s="186"/>
      <c r="HA75" s="186"/>
      <c r="HB75" s="186"/>
      <c r="HC75" s="186"/>
      <c r="HD75" s="186"/>
      <c r="HE75" s="186"/>
      <c r="HF75" s="186"/>
      <c r="HG75" s="186"/>
      <c r="HH75" s="186"/>
      <c r="HI75" s="186"/>
      <c r="HJ75" s="186"/>
      <c r="HK75" s="186"/>
      <c r="HL75" s="186"/>
      <c r="HM75" s="186"/>
      <c r="HN75" s="186"/>
      <c r="HO75" s="186"/>
      <c r="HP75" s="186"/>
      <c r="HQ75" s="186"/>
      <c r="HR75" s="186"/>
      <c r="HS75" s="186"/>
      <c r="HT75" s="186"/>
      <c r="HU75" s="186"/>
      <c r="HV75" s="186"/>
      <c r="HW75" s="186"/>
      <c r="HX75" s="186"/>
      <c r="HY75" s="186"/>
      <c r="HZ75" s="186"/>
      <c r="IA75" s="186"/>
      <c r="IB75" s="186"/>
      <c r="IC75" s="186"/>
      <c r="ID75" s="186"/>
      <c r="IE75" s="186"/>
      <c r="IF75" s="186"/>
      <c r="IG75" s="186"/>
      <c r="IH75" s="186"/>
      <c r="II75" s="186"/>
      <c r="IJ75" s="186"/>
      <c r="IK75" s="186"/>
      <c r="IL75" s="186"/>
      <c r="IM75" s="186"/>
      <c r="IN75" s="186"/>
      <c r="IO75" s="186"/>
      <c r="IP75" s="186"/>
      <c r="IQ75" s="186"/>
      <c r="IR75" s="186"/>
      <c r="IS75" s="186"/>
      <c r="IT75" s="186"/>
      <c r="IU75" s="186"/>
      <c r="IV75" s="186"/>
      <c r="IW75" s="186"/>
      <c r="IX75" s="186"/>
      <c r="IY75" s="186"/>
    </row>
    <row r="76" spans="1:259" ht="17.25" customHeight="1" x14ac:dyDescent="0.4">
      <c r="A76" s="53" t="s">
        <v>35</v>
      </c>
      <c r="B76" s="98">
        <f t="shared" si="10"/>
        <v>0.13146853146853149</v>
      </c>
      <c r="C76" s="98">
        <f t="shared" si="11"/>
        <v>-6.8531468531468687E-2</v>
      </c>
      <c r="D76" s="98">
        <f t="shared" si="12"/>
        <v>-0.13846153846153847</v>
      </c>
      <c r="E76" s="98">
        <f t="shared" si="13"/>
        <v>-3.2167832167832172E-2</v>
      </c>
      <c r="F76" s="98">
        <f t="shared" si="14"/>
        <v>-0.15384615384615385</v>
      </c>
      <c r="G76" s="36">
        <v>0.32307692307692304</v>
      </c>
      <c r="H76" s="170">
        <v>0.38461538461538469</v>
      </c>
      <c r="I76" s="38">
        <v>7.6923076923076927E-2</v>
      </c>
      <c r="J76" s="37">
        <v>4.6153846153846156E-2</v>
      </c>
      <c r="K76" s="38">
        <v>7.6923076923076927E-2</v>
      </c>
      <c r="L76" s="38">
        <v>7.6923076923076927E-2</v>
      </c>
      <c r="M76" s="159">
        <v>0</v>
      </c>
      <c r="N76" s="38">
        <v>1.5384615384615385E-2</v>
      </c>
      <c r="O76" s="39">
        <v>65</v>
      </c>
      <c r="P76" s="169">
        <v>0.45454545454545453</v>
      </c>
      <c r="Q76" s="170">
        <v>0.45454545454545453</v>
      </c>
      <c r="R76" s="173">
        <v>9.0909090909090912E-2</v>
      </c>
      <c r="S76" s="158">
        <v>0</v>
      </c>
      <c r="T76" s="159">
        <v>0</v>
      </c>
      <c r="U76" s="159">
        <v>0</v>
      </c>
      <c r="V76" s="159">
        <v>0</v>
      </c>
      <c r="W76" s="159">
        <v>0</v>
      </c>
      <c r="X76" s="52">
        <v>11</v>
      </c>
      <c r="Y76" s="169">
        <v>0.45454545454545453</v>
      </c>
      <c r="Z76" s="44">
        <v>0.45454545454545453</v>
      </c>
      <c r="AA76" s="45">
        <v>9.0909090909090912E-2</v>
      </c>
      <c r="AB76" s="44">
        <v>0</v>
      </c>
      <c r="AC76" s="45">
        <v>0</v>
      </c>
      <c r="AD76" s="45">
        <v>0</v>
      </c>
      <c r="AE76" s="45">
        <v>0</v>
      </c>
      <c r="AF76" s="45">
        <v>0</v>
      </c>
      <c r="AG76" s="46">
        <v>11</v>
      </c>
      <c r="AH76" s="47">
        <v>0.6</v>
      </c>
      <c r="AI76" s="48">
        <v>0.4</v>
      </c>
      <c r="AJ76" s="49">
        <v>0</v>
      </c>
      <c r="AK76" s="48">
        <v>0</v>
      </c>
      <c r="AL76" s="49">
        <v>0</v>
      </c>
      <c r="AM76" s="49">
        <v>0</v>
      </c>
      <c r="AN76" s="49">
        <v>0</v>
      </c>
      <c r="AO76" s="49">
        <v>0</v>
      </c>
      <c r="AP76" s="50">
        <v>5</v>
      </c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6"/>
      <c r="DM76" s="186"/>
      <c r="DN76" s="186"/>
      <c r="DO76" s="186"/>
      <c r="DP76" s="186"/>
      <c r="DQ76" s="186"/>
      <c r="DR76" s="186"/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186"/>
      <c r="EQ76" s="186"/>
      <c r="ER76" s="186"/>
      <c r="ES76" s="186"/>
      <c r="ET76" s="186"/>
      <c r="EU76" s="186"/>
      <c r="EV76" s="186"/>
      <c r="EW76" s="186"/>
      <c r="EX76" s="186"/>
      <c r="EY76" s="186"/>
      <c r="EZ76" s="186"/>
      <c r="FA76" s="186"/>
      <c r="FB76" s="186"/>
      <c r="FC76" s="186"/>
      <c r="FD76" s="186"/>
      <c r="FE76" s="186"/>
      <c r="FF76" s="186"/>
      <c r="FG76" s="186"/>
      <c r="FH76" s="186"/>
      <c r="FI76" s="186"/>
      <c r="FJ76" s="186"/>
      <c r="FK76" s="186"/>
      <c r="FL76" s="186"/>
      <c r="FM76" s="186"/>
      <c r="FN76" s="186"/>
      <c r="FO76" s="186"/>
      <c r="FP76" s="186"/>
      <c r="FQ76" s="186"/>
      <c r="FR76" s="186"/>
      <c r="FS76" s="186"/>
      <c r="FT76" s="186"/>
      <c r="FU76" s="186"/>
      <c r="FV76" s="186"/>
      <c r="FW76" s="186"/>
      <c r="FX76" s="186"/>
      <c r="FY76" s="186"/>
      <c r="FZ76" s="186"/>
      <c r="GA76" s="186"/>
      <c r="GB76" s="186"/>
      <c r="GC76" s="186"/>
      <c r="GD76" s="186"/>
      <c r="GE76" s="186"/>
      <c r="GF76" s="186"/>
      <c r="GG76" s="186"/>
      <c r="GH76" s="186"/>
      <c r="GI76" s="186"/>
      <c r="GJ76" s="186"/>
      <c r="GK76" s="186"/>
      <c r="GL76" s="186"/>
      <c r="GM76" s="186"/>
      <c r="GN76" s="186"/>
      <c r="GO76" s="186"/>
      <c r="GP76" s="186"/>
      <c r="GQ76" s="186"/>
      <c r="GR76" s="186"/>
      <c r="GS76" s="186"/>
      <c r="GT76" s="186"/>
      <c r="GU76" s="186"/>
      <c r="GV76" s="186"/>
      <c r="GW76" s="186"/>
      <c r="GX76" s="186"/>
      <c r="GY76" s="186"/>
      <c r="GZ76" s="186"/>
      <c r="HA76" s="186"/>
      <c r="HB76" s="186"/>
      <c r="HC76" s="186"/>
      <c r="HD76" s="186"/>
      <c r="HE76" s="186"/>
      <c r="HF76" s="186"/>
      <c r="HG76" s="186"/>
      <c r="HH76" s="186"/>
      <c r="HI76" s="186"/>
      <c r="HJ76" s="186"/>
      <c r="HK76" s="186"/>
      <c r="HL76" s="186"/>
      <c r="HM76" s="186"/>
      <c r="HN76" s="186"/>
      <c r="HO76" s="186"/>
      <c r="HP76" s="186"/>
      <c r="HQ76" s="186"/>
      <c r="HR76" s="186"/>
      <c r="HS76" s="186"/>
      <c r="HT76" s="186"/>
      <c r="HU76" s="186"/>
      <c r="HV76" s="186"/>
      <c r="HW76" s="186"/>
      <c r="HX76" s="186"/>
      <c r="HY76" s="186"/>
      <c r="HZ76" s="186"/>
      <c r="IA76" s="186"/>
      <c r="IB76" s="186"/>
      <c r="IC76" s="186"/>
      <c r="ID76" s="186"/>
      <c r="IE76" s="186"/>
      <c r="IF76" s="186"/>
      <c r="IG76" s="186"/>
      <c r="IH76" s="186"/>
      <c r="II76" s="186"/>
      <c r="IJ76" s="186"/>
      <c r="IK76" s="186"/>
      <c r="IL76" s="186"/>
      <c r="IM76" s="186"/>
      <c r="IN76" s="186"/>
      <c r="IO76" s="186"/>
      <c r="IP76" s="186"/>
      <c r="IQ76" s="186"/>
      <c r="IR76" s="186"/>
      <c r="IS76" s="186"/>
      <c r="IT76" s="186"/>
      <c r="IU76" s="186"/>
      <c r="IV76" s="186"/>
      <c r="IW76" s="186"/>
      <c r="IX76" s="186"/>
      <c r="IY76" s="186"/>
    </row>
    <row r="77" spans="1:259" x14ac:dyDescent="0.4">
      <c r="A77" s="53" t="s">
        <v>26</v>
      </c>
      <c r="B77" s="98">
        <f t="shared" si="10"/>
        <v>-0.20689655172413793</v>
      </c>
      <c r="C77" s="98">
        <f t="shared" si="11"/>
        <v>0.34482758620689657</v>
      </c>
      <c r="D77" s="98">
        <f t="shared" si="12"/>
        <v>-0.22413793103448276</v>
      </c>
      <c r="E77" s="98">
        <f t="shared" si="13"/>
        <v>-0.25862068965517243</v>
      </c>
      <c r="F77" s="98">
        <f t="shared" si="14"/>
        <v>-6.8965517241379309E-2</v>
      </c>
      <c r="G77" s="157">
        <v>0.20689655172413793</v>
      </c>
      <c r="H77" s="170">
        <v>0.43103448275862066</v>
      </c>
      <c r="I77" s="38">
        <v>5.1724137931034482E-2</v>
      </c>
      <c r="J77" s="170">
        <v>0.20689655172413793</v>
      </c>
      <c r="K77" s="159">
        <v>5.1724137931034482E-2</v>
      </c>
      <c r="L77" s="159">
        <v>1.7241379310344827E-2</v>
      </c>
      <c r="M77" s="38">
        <v>3.4482758620689655E-2</v>
      </c>
      <c r="N77" s="159">
        <v>0</v>
      </c>
      <c r="O77" s="39">
        <v>58</v>
      </c>
      <c r="P77" s="157">
        <v>0</v>
      </c>
      <c r="Q77" s="170">
        <v>1</v>
      </c>
      <c r="R77" s="159">
        <v>0</v>
      </c>
      <c r="S77" s="158">
        <v>0</v>
      </c>
      <c r="T77" s="159">
        <v>0</v>
      </c>
      <c r="U77" s="159">
        <v>0</v>
      </c>
      <c r="V77" s="159">
        <v>0</v>
      </c>
      <c r="W77" s="159">
        <v>0</v>
      </c>
      <c r="X77" s="52">
        <v>3</v>
      </c>
      <c r="Y77" s="56"/>
      <c r="Z77" s="56"/>
      <c r="AA77" s="56"/>
      <c r="AB77" s="56"/>
      <c r="AC77" s="56"/>
      <c r="AD77" s="56"/>
      <c r="AE77" s="56"/>
      <c r="AF77" s="56"/>
      <c r="AG77" s="57"/>
      <c r="AH77" s="54"/>
      <c r="AI77" s="54"/>
      <c r="AJ77" s="54"/>
      <c r="AK77" s="54"/>
      <c r="AL77" s="54"/>
      <c r="AM77" s="54"/>
      <c r="AN77" s="54"/>
      <c r="AO77" s="54"/>
      <c r="AP77" s="55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6"/>
      <c r="DX77" s="186"/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86"/>
      <c r="EL77" s="186"/>
      <c r="EM77" s="186"/>
      <c r="EN77" s="186"/>
      <c r="EO77" s="186"/>
      <c r="EP77" s="186"/>
      <c r="EQ77" s="186"/>
      <c r="ER77" s="186"/>
      <c r="ES77" s="186"/>
      <c r="ET77" s="186"/>
      <c r="EU77" s="186"/>
      <c r="EV77" s="186"/>
      <c r="EW77" s="186"/>
      <c r="EX77" s="186"/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6"/>
      <c r="FK77" s="186"/>
      <c r="FL77" s="186"/>
      <c r="FM77" s="186"/>
      <c r="FN77" s="186"/>
      <c r="FO77" s="186"/>
      <c r="FP77" s="186"/>
      <c r="FQ77" s="186"/>
      <c r="FR77" s="186"/>
      <c r="FS77" s="186"/>
      <c r="FT77" s="186"/>
      <c r="FU77" s="186"/>
      <c r="FV77" s="186"/>
      <c r="FW77" s="186"/>
      <c r="FX77" s="186"/>
      <c r="FY77" s="186"/>
      <c r="FZ77" s="186"/>
      <c r="GA77" s="186"/>
      <c r="GB77" s="186"/>
      <c r="GC77" s="186"/>
      <c r="GD77" s="186"/>
      <c r="GE77" s="186"/>
      <c r="GF77" s="186"/>
      <c r="GG77" s="186"/>
      <c r="GH77" s="186"/>
      <c r="GI77" s="186"/>
      <c r="GJ77" s="186"/>
      <c r="GK77" s="186"/>
      <c r="GL77" s="186"/>
      <c r="GM77" s="186"/>
      <c r="GN77" s="186"/>
      <c r="GO77" s="186"/>
      <c r="GP77" s="186"/>
      <c r="GQ77" s="186"/>
      <c r="GR77" s="186"/>
      <c r="GS77" s="186"/>
      <c r="GT77" s="186"/>
      <c r="GU77" s="186"/>
      <c r="GV77" s="186"/>
      <c r="GW77" s="186"/>
      <c r="GX77" s="186"/>
      <c r="GY77" s="186"/>
      <c r="GZ77" s="186"/>
      <c r="HA77" s="186"/>
      <c r="HB77" s="186"/>
      <c r="HC77" s="186"/>
      <c r="HD77" s="186"/>
      <c r="HE77" s="186"/>
      <c r="HF77" s="186"/>
      <c r="HG77" s="186"/>
      <c r="HH77" s="186"/>
      <c r="HI77" s="186"/>
      <c r="HJ77" s="186"/>
      <c r="HK77" s="186"/>
      <c r="HL77" s="186"/>
      <c r="HM77" s="186"/>
      <c r="HN77" s="186"/>
      <c r="HO77" s="186"/>
      <c r="HP77" s="186"/>
      <c r="HQ77" s="186"/>
      <c r="HR77" s="186"/>
      <c r="HS77" s="186"/>
      <c r="HT77" s="186"/>
      <c r="HU77" s="186"/>
      <c r="HV77" s="186"/>
      <c r="HW77" s="186"/>
      <c r="HX77" s="186"/>
      <c r="HY77" s="186"/>
      <c r="HZ77" s="186"/>
      <c r="IA77" s="186"/>
      <c r="IB77" s="186"/>
      <c r="IC77" s="186"/>
      <c r="ID77" s="186"/>
      <c r="IE77" s="186"/>
      <c r="IF77" s="186"/>
      <c r="IG77" s="186"/>
      <c r="IH77" s="186"/>
      <c r="II77" s="186"/>
      <c r="IJ77" s="186"/>
      <c r="IK77" s="186"/>
      <c r="IL77" s="186"/>
      <c r="IM77" s="186"/>
      <c r="IN77" s="186"/>
      <c r="IO77" s="186"/>
      <c r="IP77" s="186"/>
      <c r="IQ77" s="186"/>
      <c r="IR77" s="186"/>
      <c r="IS77" s="186"/>
      <c r="IT77" s="186"/>
      <c r="IU77" s="186"/>
      <c r="IV77" s="186"/>
      <c r="IW77" s="186"/>
      <c r="IX77" s="186"/>
      <c r="IY77" s="186"/>
    </row>
    <row r="78" spans="1:259" s="166" customFormat="1" ht="17.25" customHeight="1" x14ac:dyDescent="0.4">
      <c r="A78" s="163" t="s">
        <v>142</v>
      </c>
      <c r="B78" s="164">
        <f t="shared" si="10"/>
        <v>0.14285714285714285</v>
      </c>
      <c r="C78" s="164">
        <f t="shared" si="11"/>
        <v>-0.14285714285714279</v>
      </c>
      <c r="D78" s="164">
        <f t="shared" si="12"/>
        <v>-1.7857142857142877E-2</v>
      </c>
      <c r="E78" s="164">
        <f t="shared" si="13"/>
        <v>3.5714285714285712E-2</v>
      </c>
      <c r="F78" s="164">
        <f t="shared" si="14"/>
        <v>-5.3571428571428575E-2</v>
      </c>
      <c r="G78" s="169">
        <v>0.35714285714285715</v>
      </c>
      <c r="H78" s="170">
        <v>0.4107142857142857</v>
      </c>
      <c r="I78" s="159">
        <v>0</v>
      </c>
      <c r="J78" s="170">
        <v>0.10714285714285714</v>
      </c>
      <c r="K78" s="159">
        <v>0</v>
      </c>
      <c r="L78" s="173">
        <v>0.125</v>
      </c>
      <c r="M78" s="159">
        <v>0</v>
      </c>
      <c r="N78" s="159">
        <v>0</v>
      </c>
      <c r="O78" s="39">
        <v>56</v>
      </c>
      <c r="P78" s="169">
        <v>0.5</v>
      </c>
      <c r="Q78" s="158">
        <v>0.2857142857142857</v>
      </c>
      <c r="R78" s="159">
        <v>0</v>
      </c>
      <c r="S78" s="170">
        <v>0.14285714285714285</v>
      </c>
      <c r="T78" s="159">
        <v>0</v>
      </c>
      <c r="U78" s="42">
        <v>7.1428571428571425E-2</v>
      </c>
      <c r="V78" s="159">
        <v>0</v>
      </c>
      <c r="W78" s="159">
        <v>0</v>
      </c>
      <c r="X78" s="165">
        <v>14</v>
      </c>
      <c r="Y78" s="169">
        <v>0.53846153846153844</v>
      </c>
      <c r="Z78" s="44">
        <v>0.23076923076923075</v>
      </c>
      <c r="AA78" s="45">
        <v>0</v>
      </c>
      <c r="AB78" s="44">
        <v>0.15384615384615385</v>
      </c>
      <c r="AC78" s="45">
        <v>0</v>
      </c>
      <c r="AD78" s="45">
        <v>7.6923076923076927E-2</v>
      </c>
      <c r="AE78" s="45">
        <v>0</v>
      </c>
      <c r="AF78" s="45">
        <v>0</v>
      </c>
      <c r="AG78" s="46">
        <v>13</v>
      </c>
      <c r="AH78" s="47">
        <v>0.66666666666666652</v>
      </c>
      <c r="AI78" s="48">
        <v>0.16666666666666663</v>
      </c>
      <c r="AJ78" s="159">
        <v>0</v>
      </c>
      <c r="AK78" s="48">
        <v>0.16666666666666663</v>
      </c>
      <c r="AL78" s="159">
        <v>0</v>
      </c>
      <c r="AM78" s="159">
        <v>0</v>
      </c>
      <c r="AN78" s="159">
        <v>0</v>
      </c>
      <c r="AO78" s="159">
        <v>0</v>
      </c>
      <c r="AP78" s="50">
        <v>6</v>
      </c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6"/>
      <c r="DT78" s="186"/>
      <c r="DU78" s="186"/>
      <c r="DV78" s="186"/>
      <c r="DW78" s="186"/>
      <c r="DX78" s="186"/>
      <c r="DY78" s="186"/>
      <c r="DZ78" s="186"/>
      <c r="EA78" s="186"/>
      <c r="EB78" s="186"/>
      <c r="EC78" s="186"/>
      <c r="ED78" s="186"/>
      <c r="EE78" s="186"/>
      <c r="EF78" s="186"/>
      <c r="EG78" s="186"/>
      <c r="EH78" s="186"/>
      <c r="EI78" s="186"/>
      <c r="EJ78" s="186"/>
      <c r="EK78" s="186"/>
      <c r="EL78" s="186"/>
      <c r="EM78" s="186"/>
      <c r="EN78" s="186"/>
      <c r="EO78" s="186"/>
      <c r="EP78" s="186"/>
      <c r="EQ78" s="186"/>
      <c r="ER78" s="186"/>
      <c r="ES78" s="186"/>
      <c r="ET78" s="186"/>
      <c r="EU78" s="186"/>
      <c r="EV78" s="186"/>
      <c r="EW78" s="186"/>
      <c r="EX78" s="186"/>
      <c r="EY78" s="186"/>
      <c r="EZ78" s="186"/>
      <c r="FA78" s="186"/>
      <c r="FB78" s="186"/>
      <c r="FC78" s="186"/>
      <c r="FD78" s="186"/>
      <c r="FE78" s="186"/>
      <c r="FF78" s="186"/>
      <c r="FG78" s="186"/>
      <c r="FH78" s="186"/>
      <c r="FI78" s="186"/>
      <c r="FJ78" s="186"/>
      <c r="FK78" s="186"/>
      <c r="FL78" s="186"/>
      <c r="FM78" s="186"/>
      <c r="FN78" s="186"/>
      <c r="FO78" s="186"/>
      <c r="FP78" s="186"/>
      <c r="FQ78" s="186"/>
      <c r="FR78" s="186"/>
      <c r="FS78" s="186"/>
      <c r="FT78" s="186"/>
      <c r="FU78" s="186"/>
      <c r="FV78" s="186"/>
      <c r="FW78" s="186"/>
      <c r="FX78" s="186"/>
      <c r="FY78" s="186"/>
      <c r="FZ78" s="186"/>
      <c r="GA78" s="186"/>
      <c r="GB78" s="186"/>
      <c r="GC78" s="186"/>
      <c r="GD78" s="186"/>
      <c r="GE78" s="186"/>
      <c r="GF78" s="186"/>
      <c r="GG78" s="186"/>
      <c r="GH78" s="186"/>
      <c r="GI78" s="186"/>
      <c r="GJ78" s="186"/>
      <c r="GK78" s="186"/>
      <c r="GL78" s="186"/>
      <c r="GM78" s="186"/>
      <c r="GN78" s="186"/>
      <c r="GO78" s="186"/>
      <c r="GP78" s="186"/>
      <c r="GQ78" s="186"/>
      <c r="GR78" s="186"/>
      <c r="GS78" s="186"/>
      <c r="GT78" s="186"/>
      <c r="GU78" s="186"/>
      <c r="GV78" s="186"/>
      <c r="GW78" s="186"/>
      <c r="GX78" s="186"/>
      <c r="GY78" s="186"/>
      <c r="GZ78" s="186"/>
      <c r="HA78" s="186"/>
      <c r="HB78" s="186"/>
      <c r="HC78" s="186"/>
      <c r="HD78" s="186"/>
      <c r="HE78" s="186"/>
      <c r="HF78" s="186"/>
      <c r="HG78" s="186"/>
      <c r="HH78" s="186"/>
      <c r="HI78" s="186"/>
      <c r="HJ78" s="186"/>
      <c r="HK78" s="186"/>
      <c r="HL78" s="186"/>
      <c r="HM78" s="186"/>
      <c r="HN78" s="186"/>
      <c r="HO78" s="186"/>
      <c r="HP78" s="186"/>
      <c r="HQ78" s="186"/>
      <c r="HR78" s="186"/>
      <c r="HS78" s="186"/>
      <c r="HT78" s="186"/>
      <c r="HU78" s="186"/>
      <c r="HV78" s="186"/>
      <c r="HW78" s="186"/>
      <c r="HX78" s="186"/>
      <c r="HY78" s="186"/>
      <c r="HZ78" s="186"/>
      <c r="IA78" s="186"/>
      <c r="IB78" s="186"/>
      <c r="IC78" s="186"/>
      <c r="ID78" s="186"/>
      <c r="IE78" s="186"/>
      <c r="IF78" s="186"/>
      <c r="IG78" s="186"/>
      <c r="IH78" s="186"/>
      <c r="II78" s="186"/>
      <c r="IJ78" s="186"/>
      <c r="IK78" s="186"/>
      <c r="IL78" s="186"/>
      <c r="IM78" s="186"/>
      <c r="IN78" s="186"/>
      <c r="IO78" s="186"/>
      <c r="IP78" s="186"/>
      <c r="IQ78" s="186"/>
      <c r="IR78" s="186"/>
      <c r="IS78" s="186"/>
      <c r="IT78" s="186"/>
      <c r="IU78" s="186"/>
      <c r="IV78" s="186"/>
      <c r="IW78" s="186"/>
      <c r="IX78" s="186"/>
      <c r="IY78" s="186"/>
    </row>
    <row r="79" spans="1:259" x14ac:dyDescent="0.4">
      <c r="A79" s="53" t="s">
        <v>50</v>
      </c>
      <c r="B79" s="98">
        <f t="shared" si="10"/>
        <v>-0.16509433962264153</v>
      </c>
      <c r="C79" s="98">
        <f t="shared" si="11"/>
        <v>0.16509433962264153</v>
      </c>
      <c r="D79" s="98">
        <f t="shared" si="12"/>
        <v>5.8962264150943383E-3</v>
      </c>
      <c r="E79" s="98">
        <f t="shared" si="13"/>
        <v>-3.7735849056603772E-2</v>
      </c>
      <c r="F79" s="98">
        <f t="shared" si="14"/>
        <v>0</v>
      </c>
      <c r="G79" s="169">
        <v>0.41509433962264153</v>
      </c>
      <c r="H79" s="170">
        <v>0.52830188679245282</v>
      </c>
      <c r="I79" s="159">
        <v>0</v>
      </c>
      <c r="J79" s="158">
        <v>3.7735849056603772E-2</v>
      </c>
      <c r="K79" s="159">
        <v>0</v>
      </c>
      <c r="L79" s="159">
        <v>0</v>
      </c>
      <c r="M79" s="159">
        <v>0</v>
      </c>
      <c r="N79" s="38">
        <v>1.8867924528301886E-2</v>
      </c>
      <c r="O79" s="39">
        <v>53</v>
      </c>
      <c r="P79" s="157">
        <v>0.25</v>
      </c>
      <c r="Q79" s="170">
        <v>0.6875</v>
      </c>
      <c r="R79" s="159">
        <v>0</v>
      </c>
      <c r="S79" s="158">
        <v>0</v>
      </c>
      <c r="T79" s="159">
        <v>0</v>
      </c>
      <c r="U79" s="159">
        <v>0</v>
      </c>
      <c r="V79" s="159">
        <v>0</v>
      </c>
      <c r="W79" s="173">
        <v>6.25E-2</v>
      </c>
      <c r="X79" s="52">
        <v>16</v>
      </c>
      <c r="Y79" s="157">
        <v>0.3</v>
      </c>
      <c r="Z79" s="44">
        <v>0.7</v>
      </c>
      <c r="AA79" s="45">
        <v>0</v>
      </c>
      <c r="AB79" s="44">
        <v>0</v>
      </c>
      <c r="AC79" s="45">
        <v>0</v>
      </c>
      <c r="AD79" s="45">
        <v>0</v>
      </c>
      <c r="AE79" s="45">
        <v>0</v>
      </c>
      <c r="AF79" s="45">
        <v>0</v>
      </c>
      <c r="AG79" s="46">
        <v>10</v>
      </c>
      <c r="AH79" s="47">
        <v>0.25</v>
      </c>
      <c r="AI79" s="48">
        <v>0.75</v>
      </c>
      <c r="AJ79" s="159">
        <v>0</v>
      </c>
      <c r="AK79" s="158">
        <v>0</v>
      </c>
      <c r="AL79" s="159">
        <v>0</v>
      </c>
      <c r="AM79" s="159">
        <v>0</v>
      </c>
      <c r="AN79" s="159">
        <v>0</v>
      </c>
      <c r="AO79" s="159">
        <v>0</v>
      </c>
      <c r="AP79" s="50">
        <v>4</v>
      </c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186"/>
      <c r="DN79" s="186"/>
      <c r="DO79" s="186"/>
      <c r="DP79" s="186"/>
      <c r="DQ79" s="186"/>
      <c r="DR79" s="186"/>
      <c r="DS79" s="186"/>
      <c r="DT79" s="186"/>
      <c r="DU79" s="186"/>
      <c r="DV79" s="186"/>
      <c r="DW79" s="186"/>
      <c r="DX79" s="186"/>
      <c r="DY79" s="186"/>
      <c r="DZ79" s="186"/>
      <c r="EA79" s="186"/>
      <c r="EB79" s="186"/>
      <c r="EC79" s="186"/>
      <c r="ED79" s="186"/>
      <c r="EE79" s="186"/>
      <c r="EF79" s="186"/>
      <c r="EG79" s="186"/>
      <c r="EH79" s="186"/>
      <c r="EI79" s="186"/>
      <c r="EJ79" s="186"/>
      <c r="EK79" s="186"/>
      <c r="EL79" s="186"/>
      <c r="EM79" s="186"/>
      <c r="EN79" s="186"/>
      <c r="EO79" s="186"/>
      <c r="EP79" s="186"/>
      <c r="EQ79" s="186"/>
      <c r="ER79" s="186"/>
      <c r="ES79" s="186"/>
      <c r="ET79" s="186"/>
      <c r="EU79" s="186"/>
      <c r="EV79" s="186"/>
      <c r="EW79" s="186"/>
      <c r="EX79" s="186"/>
      <c r="EY79" s="186"/>
      <c r="EZ79" s="186"/>
      <c r="FA79" s="186"/>
      <c r="FB79" s="186"/>
      <c r="FC79" s="186"/>
      <c r="FD79" s="186"/>
      <c r="FE79" s="186"/>
      <c r="FF79" s="186"/>
      <c r="FG79" s="186"/>
      <c r="FH79" s="186"/>
      <c r="FI79" s="186"/>
      <c r="FJ79" s="186"/>
      <c r="FK79" s="186"/>
      <c r="FL79" s="186"/>
      <c r="FM79" s="186"/>
      <c r="FN79" s="186"/>
      <c r="FO79" s="186"/>
      <c r="FP79" s="186"/>
      <c r="FQ79" s="186"/>
      <c r="FR79" s="186"/>
      <c r="FS79" s="186"/>
      <c r="FT79" s="186"/>
      <c r="FU79" s="186"/>
      <c r="FV79" s="186"/>
      <c r="FW79" s="186"/>
      <c r="FX79" s="186"/>
      <c r="FY79" s="186"/>
      <c r="FZ79" s="186"/>
      <c r="GA79" s="186"/>
      <c r="GB79" s="186"/>
      <c r="GC79" s="186"/>
      <c r="GD79" s="186"/>
      <c r="GE79" s="186"/>
      <c r="GF79" s="186"/>
      <c r="GG79" s="186"/>
      <c r="GH79" s="186"/>
      <c r="GI79" s="186"/>
      <c r="GJ79" s="186"/>
      <c r="GK79" s="186"/>
      <c r="GL79" s="186"/>
      <c r="GM79" s="186"/>
      <c r="GN79" s="186"/>
      <c r="GO79" s="186"/>
      <c r="GP79" s="186"/>
      <c r="GQ79" s="186"/>
      <c r="GR79" s="186"/>
      <c r="GS79" s="186"/>
      <c r="GT79" s="186"/>
      <c r="GU79" s="186"/>
      <c r="GV79" s="186"/>
      <c r="GW79" s="186"/>
      <c r="GX79" s="186"/>
      <c r="GY79" s="186"/>
      <c r="GZ79" s="186"/>
      <c r="HA79" s="186"/>
      <c r="HB79" s="186"/>
      <c r="HC79" s="186"/>
      <c r="HD79" s="186"/>
      <c r="HE79" s="186"/>
      <c r="HF79" s="186"/>
      <c r="HG79" s="186"/>
      <c r="HH79" s="186"/>
      <c r="HI79" s="186"/>
      <c r="HJ79" s="186"/>
      <c r="HK79" s="186"/>
      <c r="HL79" s="186"/>
      <c r="HM79" s="186"/>
      <c r="HN79" s="186"/>
      <c r="HO79" s="186"/>
      <c r="HP79" s="186"/>
      <c r="HQ79" s="186"/>
      <c r="HR79" s="186"/>
      <c r="HS79" s="186"/>
      <c r="HT79" s="186"/>
      <c r="HU79" s="186"/>
      <c r="HV79" s="186"/>
      <c r="HW79" s="186"/>
      <c r="HX79" s="186"/>
      <c r="HY79" s="186"/>
      <c r="HZ79" s="186"/>
      <c r="IA79" s="186"/>
      <c r="IB79" s="186"/>
      <c r="IC79" s="186"/>
      <c r="ID79" s="186"/>
      <c r="IE79" s="186"/>
      <c r="IF79" s="186"/>
      <c r="IG79" s="186"/>
      <c r="IH79" s="186"/>
      <c r="II79" s="186"/>
      <c r="IJ79" s="186"/>
      <c r="IK79" s="186"/>
      <c r="IL79" s="186"/>
      <c r="IM79" s="186"/>
      <c r="IN79" s="186"/>
      <c r="IO79" s="186"/>
      <c r="IP79" s="186"/>
      <c r="IQ79" s="186"/>
      <c r="IR79" s="186"/>
      <c r="IS79" s="186"/>
      <c r="IT79" s="186"/>
      <c r="IU79" s="186"/>
      <c r="IV79" s="186"/>
      <c r="IW79" s="186"/>
      <c r="IX79" s="186"/>
      <c r="IY79" s="186"/>
    </row>
    <row r="80" spans="1:259" ht="17.25" customHeight="1" x14ac:dyDescent="0.4">
      <c r="A80" s="53" t="s">
        <v>83</v>
      </c>
      <c r="B80" s="98">
        <f t="shared" si="10"/>
        <v>3.007518796992481E-2</v>
      </c>
      <c r="C80" s="98">
        <f t="shared" si="11"/>
        <v>-1.0741138560688146E-3</v>
      </c>
      <c r="D80" s="98">
        <f t="shared" si="12"/>
        <v>5.585392051557464E-2</v>
      </c>
      <c r="E80" s="98">
        <f t="shared" si="13"/>
        <v>-2.9001074113856072E-2</v>
      </c>
      <c r="F80" s="98">
        <f t="shared" si="14"/>
        <v>2.3630504833512346E-2</v>
      </c>
      <c r="G80" s="157">
        <v>0.2857142857142857</v>
      </c>
      <c r="H80" s="170">
        <v>0.53061224489795922</v>
      </c>
      <c r="I80" s="159">
        <v>2.0408163265306124E-2</v>
      </c>
      <c r="J80" s="37">
        <v>6.1224489795918366E-2</v>
      </c>
      <c r="K80" s="159">
        <v>6.1224489795918366E-2</v>
      </c>
      <c r="L80" s="159">
        <v>2.0408163265306124E-2</v>
      </c>
      <c r="M80" s="159">
        <v>0</v>
      </c>
      <c r="N80" s="38">
        <v>2.0408163265306124E-2</v>
      </c>
      <c r="O80" s="39">
        <v>49</v>
      </c>
      <c r="P80" s="40">
        <v>0.31578947368421051</v>
      </c>
      <c r="Q80" s="170">
        <v>0.47368421052631576</v>
      </c>
      <c r="R80" s="159">
        <v>0</v>
      </c>
      <c r="S80" s="41">
        <v>5.2631578947368418E-2</v>
      </c>
      <c r="T80" s="159">
        <v>5.2631578947368418E-2</v>
      </c>
      <c r="U80" s="159">
        <v>5.2631578947368418E-2</v>
      </c>
      <c r="V80" s="159">
        <v>0</v>
      </c>
      <c r="W80" s="173">
        <v>5.2631578947368418E-2</v>
      </c>
      <c r="X80" s="52">
        <v>19</v>
      </c>
      <c r="Y80" s="157">
        <v>0.30769230769230771</v>
      </c>
      <c r="Z80" s="44">
        <v>0.53846153846153844</v>
      </c>
      <c r="AA80" s="45">
        <v>0</v>
      </c>
      <c r="AB80" s="44">
        <v>0</v>
      </c>
      <c r="AC80" s="45">
        <v>7.6923076923076927E-2</v>
      </c>
      <c r="AD80" s="45">
        <v>0</v>
      </c>
      <c r="AE80" s="45">
        <v>0</v>
      </c>
      <c r="AF80" s="45">
        <v>7.6923076923076927E-2</v>
      </c>
      <c r="AG80" s="46">
        <v>13</v>
      </c>
      <c r="AH80" s="47">
        <v>0.33333333333333326</v>
      </c>
      <c r="AI80" s="48">
        <v>0.66666666666666652</v>
      </c>
      <c r="AJ80" s="159">
        <v>0</v>
      </c>
      <c r="AK80" s="158">
        <v>0</v>
      </c>
      <c r="AL80" s="159">
        <v>0</v>
      </c>
      <c r="AM80" s="159">
        <v>0</v>
      </c>
      <c r="AN80" s="159">
        <v>0</v>
      </c>
      <c r="AO80" s="159">
        <v>0</v>
      </c>
      <c r="AP80" s="50">
        <v>3</v>
      </c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6"/>
      <c r="DT80" s="186"/>
      <c r="DU80" s="186"/>
      <c r="DV80" s="186"/>
      <c r="DW80" s="186"/>
      <c r="DX80" s="186"/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6"/>
      <c r="EJ80" s="186"/>
      <c r="EK80" s="186"/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6"/>
      <c r="EX80" s="186"/>
      <c r="EY80" s="186"/>
      <c r="EZ80" s="186"/>
      <c r="FA80" s="186"/>
      <c r="FB80" s="186"/>
      <c r="FC80" s="186"/>
      <c r="FD80" s="186"/>
      <c r="FE80" s="186"/>
      <c r="FF80" s="186"/>
      <c r="FG80" s="186"/>
      <c r="FH80" s="186"/>
      <c r="FI80" s="186"/>
      <c r="FJ80" s="186"/>
      <c r="FK80" s="186"/>
      <c r="FL80" s="186"/>
      <c r="FM80" s="186"/>
      <c r="FN80" s="186"/>
      <c r="FO80" s="186"/>
      <c r="FP80" s="186"/>
      <c r="FQ80" s="186"/>
      <c r="FR80" s="186"/>
      <c r="FS80" s="186"/>
      <c r="FT80" s="186"/>
      <c r="FU80" s="186"/>
      <c r="FV80" s="186"/>
      <c r="FW80" s="186"/>
      <c r="FX80" s="186"/>
      <c r="FY80" s="186"/>
      <c r="FZ80" s="186"/>
      <c r="GA80" s="186"/>
      <c r="GB80" s="186"/>
      <c r="GC80" s="186"/>
      <c r="GD80" s="186"/>
      <c r="GE80" s="186"/>
      <c r="GF80" s="186"/>
      <c r="GG80" s="186"/>
      <c r="GH80" s="186"/>
      <c r="GI80" s="186"/>
      <c r="GJ80" s="186"/>
      <c r="GK80" s="186"/>
      <c r="GL80" s="186"/>
      <c r="GM80" s="186"/>
      <c r="GN80" s="186"/>
      <c r="GO80" s="186"/>
      <c r="GP80" s="186"/>
      <c r="GQ80" s="186"/>
      <c r="GR80" s="186"/>
      <c r="GS80" s="186"/>
      <c r="GT80" s="186"/>
      <c r="GU80" s="186"/>
      <c r="GV80" s="186"/>
      <c r="GW80" s="186"/>
      <c r="GX80" s="186"/>
      <c r="GY80" s="186"/>
      <c r="GZ80" s="186"/>
      <c r="HA80" s="186"/>
      <c r="HB80" s="186"/>
      <c r="HC80" s="186"/>
      <c r="HD80" s="186"/>
      <c r="HE80" s="186"/>
      <c r="HF80" s="186"/>
      <c r="HG80" s="186"/>
      <c r="HH80" s="186"/>
      <c r="HI80" s="186"/>
      <c r="HJ80" s="186"/>
      <c r="HK80" s="186"/>
      <c r="HL80" s="186"/>
      <c r="HM80" s="186"/>
      <c r="HN80" s="186"/>
      <c r="HO80" s="186"/>
      <c r="HP80" s="186"/>
      <c r="HQ80" s="186"/>
      <c r="HR80" s="186"/>
      <c r="HS80" s="186"/>
      <c r="HT80" s="186"/>
      <c r="HU80" s="186"/>
      <c r="HV80" s="186"/>
      <c r="HW80" s="186"/>
      <c r="HX80" s="186"/>
      <c r="HY80" s="186"/>
      <c r="HZ80" s="186"/>
      <c r="IA80" s="186"/>
      <c r="IB80" s="186"/>
      <c r="IC80" s="186"/>
      <c r="ID80" s="186"/>
      <c r="IE80" s="186"/>
      <c r="IF80" s="186"/>
      <c r="IG80" s="186"/>
      <c r="IH80" s="186"/>
      <c r="II80" s="186"/>
      <c r="IJ80" s="186"/>
      <c r="IK80" s="186"/>
      <c r="IL80" s="186"/>
      <c r="IM80" s="186"/>
      <c r="IN80" s="186"/>
      <c r="IO80" s="186"/>
      <c r="IP80" s="186"/>
      <c r="IQ80" s="186"/>
      <c r="IR80" s="186"/>
      <c r="IS80" s="186"/>
      <c r="IT80" s="186"/>
      <c r="IU80" s="186"/>
      <c r="IV80" s="186"/>
      <c r="IW80" s="186"/>
      <c r="IX80" s="186"/>
      <c r="IY80" s="186"/>
    </row>
    <row r="81" spans="1:259" s="166" customFormat="1" x14ac:dyDescent="0.4">
      <c r="A81" s="163" t="s">
        <v>60</v>
      </c>
      <c r="B81" s="164">
        <f t="shared" si="10"/>
        <v>0.19230769230769251</v>
      </c>
      <c r="C81" s="164">
        <f t="shared" si="11"/>
        <v>-0.16666666666666674</v>
      </c>
      <c r="D81" s="164">
        <f t="shared" si="12"/>
        <v>-0.10256410256410256</v>
      </c>
      <c r="E81" s="164">
        <f t="shared" si="13"/>
        <v>-0.10256410256410256</v>
      </c>
      <c r="F81" s="164">
        <f t="shared" si="14"/>
        <v>-2.564102564102564E-2</v>
      </c>
      <c r="G81" s="169">
        <v>0.64102564102564097</v>
      </c>
      <c r="H81" s="158">
        <v>0.23076923076923075</v>
      </c>
      <c r="I81" s="159">
        <v>2.564102564102564E-2</v>
      </c>
      <c r="J81" s="37">
        <v>7.6923076923076927E-2</v>
      </c>
      <c r="K81" s="159">
        <v>0</v>
      </c>
      <c r="L81" s="159">
        <v>2.564102564102564E-2</v>
      </c>
      <c r="M81" s="159">
        <v>0</v>
      </c>
      <c r="N81" s="159">
        <v>0</v>
      </c>
      <c r="O81" s="39">
        <v>39</v>
      </c>
      <c r="P81" s="169">
        <v>0.83333333333333348</v>
      </c>
      <c r="Q81" s="158">
        <v>0.16666666666666663</v>
      </c>
      <c r="R81" s="159">
        <v>0</v>
      </c>
      <c r="S81" s="158">
        <v>0</v>
      </c>
      <c r="T81" s="159">
        <v>0</v>
      </c>
      <c r="U81" s="159">
        <v>0</v>
      </c>
      <c r="V81" s="159">
        <v>0</v>
      </c>
      <c r="W81" s="159">
        <v>0</v>
      </c>
      <c r="X81" s="165">
        <v>6</v>
      </c>
      <c r="Y81" s="169">
        <v>0.8</v>
      </c>
      <c r="Z81" s="44">
        <v>0.2</v>
      </c>
      <c r="AA81" s="45">
        <v>0</v>
      </c>
      <c r="AB81" s="44">
        <v>0</v>
      </c>
      <c r="AC81" s="45">
        <v>0</v>
      </c>
      <c r="AD81" s="45">
        <v>0</v>
      </c>
      <c r="AE81" s="45">
        <v>0</v>
      </c>
      <c r="AF81" s="45">
        <v>0</v>
      </c>
      <c r="AG81" s="46">
        <v>5</v>
      </c>
      <c r="AH81" s="47">
        <v>0.5</v>
      </c>
      <c r="AI81" s="48">
        <v>0.5</v>
      </c>
      <c r="AJ81" s="159">
        <v>0</v>
      </c>
      <c r="AK81" s="158">
        <v>0</v>
      </c>
      <c r="AL81" s="159">
        <v>0</v>
      </c>
      <c r="AM81" s="159">
        <v>0</v>
      </c>
      <c r="AN81" s="159">
        <v>0</v>
      </c>
      <c r="AO81" s="159">
        <v>0</v>
      </c>
      <c r="AP81" s="50">
        <v>2</v>
      </c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186"/>
      <c r="FK81" s="186"/>
      <c r="FL81" s="186"/>
      <c r="FM81" s="186"/>
      <c r="FN81" s="186"/>
      <c r="FO81" s="186"/>
      <c r="FP81" s="186"/>
      <c r="FQ81" s="186"/>
      <c r="FR81" s="186"/>
      <c r="FS81" s="186"/>
      <c r="FT81" s="186"/>
      <c r="FU81" s="186"/>
      <c r="FV81" s="186"/>
      <c r="FW81" s="186"/>
      <c r="FX81" s="186"/>
      <c r="FY81" s="186"/>
      <c r="FZ81" s="186"/>
      <c r="GA81" s="186"/>
      <c r="GB81" s="186"/>
      <c r="GC81" s="186"/>
      <c r="GD81" s="186"/>
      <c r="GE81" s="186"/>
      <c r="GF81" s="186"/>
      <c r="GG81" s="186"/>
      <c r="GH81" s="186"/>
      <c r="GI81" s="186"/>
      <c r="GJ81" s="186"/>
      <c r="GK81" s="186"/>
      <c r="GL81" s="186"/>
      <c r="GM81" s="186"/>
      <c r="GN81" s="186"/>
      <c r="GO81" s="186"/>
      <c r="GP81" s="186"/>
      <c r="GQ81" s="186"/>
      <c r="GR81" s="186"/>
      <c r="GS81" s="186"/>
      <c r="GT81" s="186"/>
      <c r="GU81" s="186"/>
      <c r="GV81" s="186"/>
      <c r="GW81" s="186"/>
      <c r="GX81" s="186"/>
      <c r="GY81" s="186"/>
      <c r="GZ81" s="186"/>
      <c r="HA81" s="186"/>
      <c r="HB81" s="186"/>
      <c r="HC81" s="186"/>
      <c r="HD81" s="186"/>
      <c r="HE81" s="186"/>
      <c r="HF81" s="186"/>
      <c r="HG81" s="186"/>
      <c r="HH81" s="186"/>
      <c r="HI81" s="186"/>
      <c r="HJ81" s="186"/>
      <c r="HK81" s="186"/>
      <c r="HL81" s="186"/>
      <c r="HM81" s="186"/>
      <c r="HN81" s="186"/>
      <c r="HO81" s="186"/>
      <c r="HP81" s="186"/>
      <c r="HQ81" s="186"/>
      <c r="HR81" s="186"/>
      <c r="HS81" s="186"/>
      <c r="HT81" s="186"/>
      <c r="HU81" s="186"/>
      <c r="HV81" s="186"/>
      <c r="HW81" s="186"/>
      <c r="HX81" s="186"/>
      <c r="HY81" s="186"/>
      <c r="HZ81" s="186"/>
      <c r="IA81" s="186"/>
      <c r="IB81" s="186"/>
      <c r="IC81" s="186"/>
      <c r="ID81" s="186"/>
      <c r="IE81" s="186"/>
      <c r="IF81" s="186"/>
      <c r="IG81" s="186"/>
      <c r="IH81" s="186"/>
      <c r="II81" s="186"/>
      <c r="IJ81" s="186"/>
      <c r="IK81" s="186"/>
      <c r="IL81" s="186"/>
      <c r="IM81" s="186"/>
      <c r="IN81" s="186"/>
      <c r="IO81" s="186"/>
      <c r="IP81" s="186"/>
      <c r="IQ81" s="186"/>
      <c r="IR81" s="186"/>
      <c r="IS81" s="186"/>
      <c r="IT81" s="186"/>
      <c r="IU81" s="186"/>
      <c r="IV81" s="186"/>
      <c r="IW81" s="186"/>
      <c r="IX81" s="186"/>
      <c r="IY81" s="186"/>
    </row>
    <row r="82" spans="1:259" ht="17.25" customHeight="1" x14ac:dyDescent="0.4">
      <c r="A82" s="53" t="s">
        <v>42</v>
      </c>
      <c r="B82" s="98">
        <f t="shared" si="10"/>
        <v>-0.15789473684210525</v>
      </c>
      <c r="C82" s="98">
        <f t="shared" si="11"/>
        <v>-0.15789473684210531</v>
      </c>
      <c r="D82" s="98">
        <f t="shared" si="12"/>
        <v>-0.23684210526315788</v>
      </c>
      <c r="E82" s="98">
        <f t="shared" si="13"/>
        <v>-0.12280701754385967</v>
      </c>
      <c r="F82" s="98">
        <f t="shared" si="14"/>
        <v>0.2543859649122806</v>
      </c>
      <c r="G82" s="157">
        <v>0.15789473684210525</v>
      </c>
      <c r="H82" s="170">
        <v>0.42105263157894735</v>
      </c>
      <c r="I82" s="173">
        <v>0.13157894736842105</v>
      </c>
      <c r="J82" s="170">
        <v>0.15789473684210525</v>
      </c>
      <c r="K82" s="159">
        <v>5.2631578947368418E-2</v>
      </c>
      <c r="L82" s="159">
        <v>2.6315789473684209E-2</v>
      </c>
      <c r="M82" s="159">
        <v>0</v>
      </c>
      <c r="N82" s="173">
        <v>5.2631578947368418E-2</v>
      </c>
      <c r="O82" s="39">
        <v>38</v>
      </c>
      <c r="P82" s="157">
        <v>0</v>
      </c>
      <c r="Q82" s="170">
        <v>0.5</v>
      </c>
      <c r="R82" s="173">
        <v>0.16666666666666663</v>
      </c>
      <c r="S82" s="158">
        <v>0</v>
      </c>
      <c r="T82" s="173">
        <v>0.33333333333333326</v>
      </c>
      <c r="U82" s="159">
        <v>0</v>
      </c>
      <c r="V82" s="159">
        <v>0</v>
      </c>
      <c r="W82" s="159">
        <v>0</v>
      </c>
      <c r="X82" s="52">
        <v>6</v>
      </c>
      <c r="Y82" s="157">
        <v>0</v>
      </c>
      <c r="Z82" s="44">
        <v>0.6</v>
      </c>
      <c r="AA82" s="45">
        <v>0</v>
      </c>
      <c r="AB82" s="44">
        <v>0</v>
      </c>
      <c r="AC82" s="45">
        <v>0.4</v>
      </c>
      <c r="AD82" s="45">
        <v>0</v>
      </c>
      <c r="AE82" s="45">
        <v>0</v>
      </c>
      <c r="AF82" s="45">
        <v>0</v>
      </c>
      <c r="AG82" s="46">
        <v>5</v>
      </c>
      <c r="AH82" s="54"/>
      <c r="AI82" s="54"/>
      <c r="AJ82" s="54"/>
      <c r="AK82" s="54"/>
      <c r="AL82" s="54"/>
      <c r="AM82" s="54"/>
      <c r="AN82" s="54"/>
      <c r="AO82" s="54"/>
      <c r="AP82" s="55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  <c r="EE82" s="186"/>
      <c r="EF82" s="186"/>
      <c r="EG82" s="186"/>
      <c r="EH82" s="186"/>
      <c r="EI82" s="186"/>
      <c r="EJ82" s="186"/>
      <c r="EK82" s="186"/>
      <c r="EL82" s="186"/>
      <c r="EM82" s="186"/>
      <c r="EN82" s="186"/>
      <c r="EO82" s="186"/>
      <c r="EP82" s="186"/>
      <c r="EQ82" s="186"/>
      <c r="ER82" s="186"/>
      <c r="ES82" s="186"/>
      <c r="ET82" s="186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6"/>
      <c r="FH82" s="186"/>
      <c r="FI82" s="186"/>
      <c r="FJ82" s="186"/>
      <c r="FK82" s="186"/>
      <c r="FL82" s="186"/>
      <c r="FM82" s="186"/>
      <c r="FN82" s="186"/>
      <c r="FO82" s="186"/>
      <c r="FP82" s="186"/>
      <c r="FQ82" s="186"/>
      <c r="FR82" s="186"/>
      <c r="FS82" s="186"/>
      <c r="FT82" s="186"/>
      <c r="FU82" s="186"/>
      <c r="FV82" s="186"/>
      <c r="FW82" s="186"/>
      <c r="FX82" s="186"/>
      <c r="FY82" s="186"/>
      <c r="FZ82" s="186"/>
      <c r="GA82" s="186"/>
      <c r="GB82" s="186"/>
      <c r="GC82" s="186"/>
      <c r="GD82" s="186"/>
      <c r="GE82" s="186"/>
      <c r="GF82" s="186"/>
      <c r="GG82" s="186"/>
      <c r="GH82" s="186"/>
      <c r="GI82" s="186"/>
      <c r="GJ82" s="186"/>
      <c r="GK82" s="186"/>
      <c r="GL82" s="186"/>
      <c r="GM82" s="186"/>
      <c r="GN82" s="186"/>
      <c r="GO82" s="186"/>
      <c r="GP82" s="186"/>
      <c r="GQ82" s="186"/>
      <c r="GR82" s="186"/>
      <c r="GS82" s="186"/>
      <c r="GT82" s="186"/>
      <c r="GU82" s="186"/>
      <c r="GV82" s="186"/>
      <c r="GW82" s="186"/>
      <c r="GX82" s="186"/>
      <c r="GY82" s="186"/>
      <c r="GZ82" s="186"/>
      <c r="HA82" s="186"/>
      <c r="HB82" s="186"/>
      <c r="HC82" s="186"/>
      <c r="HD82" s="186"/>
      <c r="HE82" s="186"/>
      <c r="HF82" s="186"/>
      <c r="HG82" s="186"/>
      <c r="HH82" s="186"/>
      <c r="HI82" s="186"/>
      <c r="HJ82" s="186"/>
      <c r="HK82" s="186"/>
      <c r="HL82" s="186"/>
      <c r="HM82" s="186"/>
      <c r="HN82" s="186"/>
      <c r="HO82" s="186"/>
      <c r="HP82" s="186"/>
      <c r="HQ82" s="186"/>
      <c r="HR82" s="186"/>
      <c r="HS82" s="186"/>
      <c r="HT82" s="186"/>
      <c r="HU82" s="186"/>
      <c r="HV82" s="186"/>
      <c r="HW82" s="186"/>
      <c r="HX82" s="186"/>
      <c r="HY82" s="186"/>
      <c r="HZ82" s="186"/>
      <c r="IA82" s="186"/>
      <c r="IB82" s="186"/>
      <c r="IC82" s="186"/>
      <c r="ID82" s="186"/>
      <c r="IE82" s="186"/>
      <c r="IF82" s="186"/>
      <c r="IG82" s="186"/>
      <c r="IH82" s="186"/>
      <c r="II82" s="186"/>
      <c r="IJ82" s="186"/>
      <c r="IK82" s="186"/>
      <c r="IL82" s="186"/>
      <c r="IM82" s="186"/>
      <c r="IN82" s="186"/>
      <c r="IO82" s="186"/>
      <c r="IP82" s="186"/>
      <c r="IQ82" s="186"/>
      <c r="IR82" s="186"/>
      <c r="IS82" s="186"/>
      <c r="IT82" s="186"/>
      <c r="IU82" s="186"/>
      <c r="IV82" s="186"/>
      <c r="IW82" s="186"/>
      <c r="IX82" s="186"/>
      <c r="IY82" s="186"/>
    </row>
    <row r="83" spans="1:259" s="166" customFormat="1" x14ac:dyDescent="0.4">
      <c r="A83" s="163" t="s">
        <v>61</v>
      </c>
      <c r="B83" s="164">
        <f t="shared" si="10"/>
        <v>4.3859649122806932E-2</v>
      </c>
      <c r="C83" s="164">
        <f t="shared" si="11"/>
        <v>6.1403508771929682E-2</v>
      </c>
      <c r="D83" s="164">
        <f t="shared" si="12"/>
        <v>4.3859649122806932E-2</v>
      </c>
      <c r="E83" s="164">
        <f t="shared" si="13"/>
        <v>0.17543859649122803</v>
      </c>
      <c r="F83" s="164">
        <f t="shared" si="14"/>
        <v>-0.10526315789473684</v>
      </c>
      <c r="G83" s="157">
        <v>0.28947368421052633</v>
      </c>
      <c r="H83" s="37">
        <v>0.31578947368421051</v>
      </c>
      <c r="I83" s="159">
        <v>2.6315789473684209E-2</v>
      </c>
      <c r="J83" s="170">
        <v>0.13157894736842105</v>
      </c>
      <c r="K83" s="159">
        <v>2.6315789473684209E-2</v>
      </c>
      <c r="L83" s="38">
        <v>7.8947368421052627E-2</v>
      </c>
      <c r="M83" s="173">
        <v>5.2631578947368418E-2</v>
      </c>
      <c r="N83" s="173">
        <v>7.8947368421052627E-2</v>
      </c>
      <c r="O83" s="39">
        <v>38</v>
      </c>
      <c r="P83" s="40">
        <v>0.33333333333333326</v>
      </c>
      <c r="Q83" s="41">
        <v>0.33333333333333326</v>
      </c>
      <c r="R83" s="159">
        <v>0</v>
      </c>
      <c r="S83" s="170">
        <v>0.33333333333333326</v>
      </c>
      <c r="T83" s="159">
        <v>0</v>
      </c>
      <c r="U83" s="159">
        <v>0</v>
      </c>
      <c r="V83" s="159">
        <v>0</v>
      </c>
      <c r="W83" s="159">
        <v>0</v>
      </c>
      <c r="X83" s="165">
        <v>3</v>
      </c>
      <c r="Y83" s="43">
        <v>0.33333333333333326</v>
      </c>
      <c r="Z83" s="44">
        <v>0.33333333333333326</v>
      </c>
      <c r="AA83" s="45">
        <v>0</v>
      </c>
      <c r="AB83" s="44">
        <v>0.33333333333333326</v>
      </c>
      <c r="AC83" s="45">
        <v>0</v>
      </c>
      <c r="AD83" s="45">
        <v>0</v>
      </c>
      <c r="AE83" s="45">
        <v>0</v>
      </c>
      <c r="AF83" s="45">
        <v>0</v>
      </c>
      <c r="AG83" s="46">
        <v>3</v>
      </c>
      <c r="AH83" s="157">
        <v>0</v>
      </c>
      <c r="AI83" s="170">
        <v>1</v>
      </c>
      <c r="AJ83" s="159">
        <v>0</v>
      </c>
      <c r="AK83" s="158">
        <v>0</v>
      </c>
      <c r="AL83" s="159">
        <v>0</v>
      </c>
      <c r="AM83" s="159">
        <v>0</v>
      </c>
      <c r="AN83" s="159">
        <v>0</v>
      </c>
      <c r="AO83" s="159">
        <v>0</v>
      </c>
      <c r="AP83" s="50">
        <v>1</v>
      </c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  <c r="DH83" s="186"/>
      <c r="DI83" s="186"/>
      <c r="DJ83" s="186"/>
      <c r="DK83" s="186"/>
      <c r="DL83" s="186"/>
      <c r="DM83" s="186"/>
      <c r="DN83" s="186"/>
      <c r="DO83" s="186"/>
      <c r="DP83" s="186"/>
      <c r="DQ83" s="186"/>
      <c r="DR83" s="186"/>
      <c r="DS83" s="186"/>
      <c r="DT83" s="186"/>
      <c r="DU83" s="186"/>
      <c r="DV83" s="186"/>
      <c r="DW83" s="186"/>
      <c r="DX83" s="186"/>
      <c r="DY83" s="186"/>
      <c r="DZ83" s="186"/>
      <c r="EA83" s="186"/>
      <c r="EB83" s="186"/>
      <c r="EC83" s="186"/>
      <c r="ED83" s="186"/>
      <c r="EE83" s="186"/>
      <c r="EF83" s="186"/>
      <c r="EG83" s="186"/>
      <c r="EH83" s="186"/>
      <c r="EI83" s="186"/>
      <c r="EJ83" s="186"/>
      <c r="EK83" s="186"/>
      <c r="EL83" s="186"/>
      <c r="EM83" s="186"/>
      <c r="EN83" s="186"/>
      <c r="EO83" s="186"/>
      <c r="EP83" s="186"/>
      <c r="EQ83" s="186"/>
      <c r="ER83" s="186"/>
      <c r="ES83" s="186"/>
      <c r="ET83" s="186"/>
      <c r="EU83" s="186"/>
      <c r="EV83" s="186"/>
      <c r="EW83" s="186"/>
      <c r="EX83" s="186"/>
      <c r="EY83" s="186"/>
      <c r="EZ83" s="186"/>
      <c r="FA83" s="186"/>
      <c r="FB83" s="186"/>
      <c r="FC83" s="186"/>
      <c r="FD83" s="186"/>
      <c r="FE83" s="186"/>
      <c r="FF83" s="186"/>
      <c r="FG83" s="186"/>
      <c r="FH83" s="186"/>
      <c r="FI83" s="186"/>
      <c r="FJ83" s="186"/>
      <c r="FK83" s="186"/>
      <c r="FL83" s="186"/>
      <c r="FM83" s="186"/>
      <c r="FN83" s="186"/>
      <c r="FO83" s="186"/>
      <c r="FP83" s="186"/>
      <c r="FQ83" s="186"/>
      <c r="FR83" s="186"/>
      <c r="FS83" s="186"/>
      <c r="FT83" s="186"/>
      <c r="FU83" s="186"/>
      <c r="FV83" s="186"/>
      <c r="FW83" s="186"/>
      <c r="FX83" s="186"/>
      <c r="FY83" s="186"/>
      <c r="FZ83" s="186"/>
      <c r="GA83" s="186"/>
      <c r="GB83" s="186"/>
      <c r="GC83" s="186"/>
      <c r="GD83" s="186"/>
      <c r="GE83" s="186"/>
      <c r="GF83" s="186"/>
      <c r="GG83" s="186"/>
      <c r="GH83" s="186"/>
      <c r="GI83" s="186"/>
      <c r="GJ83" s="186"/>
      <c r="GK83" s="186"/>
      <c r="GL83" s="186"/>
      <c r="GM83" s="186"/>
      <c r="GN83" s="186"/>
      <c r="GO83" s="186"/>
      <c r="GP83" s="186"/>
      <c r="GQ83" s="186"/>
      <c r="GR83" s="186"/>
      <c r="GS83" s="186"/>
      <c r="GT83" s="186"/>
      <c r="GU83" s="186"/>
      <c r="GV83" s="186"/>
      <c r="GW83" s="186"/>
      <c r="GX83" s="186"/>
      <c r="GY83" s="186"/>
      <c r="GZ83" s="186"/>
      <c r="HA83" s="186"/>
      <c r="HB83" s="186"/>
      <c r="HC83" s="186"/>
      <c r="HD83" s="186"/>
      <c r="HE83" s="186"/>
      <c r="HF83" s="186"/>
      <c r="HG83" s="186"/>
      <c r="HH83" s="186"/>
      <c r="HI83" s="186"/>
      <c r="HJ83" s="186"/>
      <c r="HK83" s="186"/>
      <c r="HL83" s="186"/>
      <c r="HM83" s="186"/>
      <c r="HN83" s="186"/>
      <c r="HO83" s="186"/>
      <c r="HP83" s="186"/>
      <c r="HQ83" s="186"/>
      <c r="HR83" s="186"/>
      <c r="HS83" s="186"/>
      <c r="HT83" s="186"/>
      <c r="HU83" s="186"/>
      <c r="HV83" s="186"/>
      <c r="HW83" s="186"/>
      <c r="HX83" s="186"/>
      <c r="HY83" s="186"/>
      <c r="HZ83" s="186"/>
      <c r="IA83" s="186"/>
      <c r="IB83" s="186"/>
      <c r="IC83" s="186"/>
      <c r="ID83" s="186"/>
      <c r="IE83" s="186"/>
      <c r="IF83" s="186"/>
      <c r="IG83" s="186"/>
      <c r="IH83" s="186"/>
      <c r="II83" s="186"/>
      <c r="IJ83" s="186"/>
      <c r="IK83" s="186"/>
      <c r="IL83" s="186"/>
      <c r="IM83" s="186"/>
      <c r="IN83" s="186"/>
      <c r="IO83" s="186"/>
      <c r="IP83" s="186"/>
      <c r="IQ83" s="186"/>
      <c r="IR83" s="186"/>
      <c r="IS83" s="186"/>
      <c r="IT83" s="186"/>
      <c r="IU83" s="186"/>
      <c r="IV83" s="186"/>
      <c r="IW83" s="186"/>
      <c r="IX83" s="186"/>
      <c r="IY83" s="186"/>
    </row>
    <row r="84" spans="1:259" s="166" customFormat="1" ht="17.25" customHeight="1" x14ac:dyDescent="0.4">
      <c r="A84" s="163" t="s">
        <v>91</v>
      </c>
      <c r="B84" s="164">
        <f t="shared" si="10"/>
        <v>0.61764705882352944</v>
      </c>
      <c r="C84" s="164">
        <f t="shared" si="11"/>
        <v>-0.44117647058823528</v>
      </c>
      <c r="D84" s="164">
        <f t="shared" si="12"/>
        <v>-0.11764705882352941</v>
      </c>
      <c r="E84" s="164">
        <f t="shared" si="13"/>
        <v>-0.20588235294117646</v>
      </c>
      <c r="F84" s="164">
        <f t="shared" si="14"/>
        <v>-2.9411764705882349E-2</v>
      </c>
      <c r="G84" s="169">
        <v>0.38235294117647056</v>
      </c>
      <c r="H84" s="37">
        <v>0.32352941176470584</v>
      </c>
      <c r="I84" s="173">
        <v>0.1176470588235294</v>
      </c>
      <c r="J84" s="170">
        <v>8.8235294117647065E-2</v>
      </c>
      <c r="K84" s="159">
        <v>0</v>
      </c>
      <c r="L84" s="159">
        <v>2.9411764705882349E-2</v>
      </c>
      <c r="M84" s="173">
        <v>5.8823529411764698E-2</v>
      </c>
      <c r="N84" s="159">
        <v>0</v>
      </c>
      <c r="O84" s="39">
        <v>34</v>
      </c>
      <c r="P84" s="169">
        <v>1</v>
      </c>
      <c r="Q84" s="158">
        <v>0</v>
      </c>
      <c r="R84" s="159">
        <v>0</v>
      </c>
      <c r="S84" s="158">
        <v>0</v>
      </c>
      <c r="T84" s="159">
        <v>0</v>
      </c>
      <c r="U84" s="159">
        <v>0</v>
      </c>
      <c r="V84" s="159">
        <v>0</v>
      </c>
      <c r="W84" s="159">
        <v>0</v>
      </c>
      <c r="X84" s="165">
        <v>1</v>
      </c>
      <c r="Y84" s="169">
        <v>1</v>
      </c>
      <c r="Z84" s="44">
        <v>0</v>
      </c>
      <c r="AA84" s="45">
        <v>0</v>
      </c>
      <c r="AB84" s="44">
        <v>0</v>
      </c>
      <c r="AC84" s="45">
        <v>0</v>
      </c>
      <c r="AD84" s="45">
        <v>0</v>
      </c>
      <c r="AE84" s="45">
        <v>0</v>
      </c>
      <c r="AF84" s="45">
        <v>0</v>
      </c>
      <c r="AG84" s="46">
        <v>1</v>
      </c>
      <c r="AH84" s="54"/>
      <c r="AI84" s="54"/>
      <c r="AJ84" s="54"/>
      <c r="AK84" s="54"/>
      <c r="AL84" s="54"/>
      <c r="AM84" s="54"/>
      <c r="AN84" s="54"/>
      <c r="AO84" s="54"/>
      <c r="AP84" s="55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6"/>
      <c r="DD84" s="186"/>
      <c r="DE84" s="186"/>
      <c r="DF84" s="186"/>
      <c r="DG84" s="186"/>
      <c r="DH84" s="186"/>
      <c r="DI84" s="186"/>
      <c r="DJ84" s="186"/>
      <c r="DK84" s="186"/>
      <c r="DL84" s="186"/>
      <c r="DM84" s="186"/>
      <c r="DN84" s="186"/>
      <c r="DO84" s="186"/>
      <c r="DP84" s="186"/>
      <c r="DQ84" s="186"/>
      <c r="DR84" s="186"/>
      <c r="DS84" s="186"/>
      <c r="DT84" s="186"/>
      <c r="DU84" s="186"/>
      <c r="DV84" s="186"/>
      <c r="DW84" s="186"/>
      <c r="DX84" s="186"/>
      <c r="DY84" s="186"/>
      <c r="DZ84" s="186"/>
      <c r="EA84" s="186"/>
      <c r="EB84" s="186"/>
      <c r="EC84" s="186"/>
      <c r="ED84" s="186"/>
      <c r="EE84" s="186"/>
      <c r="EF84" s="186"/>
      <c r="EG84" s="186"/>
      <c r="EH84" s="186"/>
      <c r="EI84" s="186"/>
      <c r="EJ84" s="186"/>
      <c r="EK84" s="186"/>
      <c r="EL84" s="186"/>
      <c r="EM84" s="186"/>
      <c r="EN84" s="186"/>
      <c r="EO84" s="186"/>
      <c r="EP84" s="186"/>
      <c r="EQ84" s="186"/>
      <c r="ER84" s="186"/>
      <c r="ES84" s="186"/>
      <c r="ET84" s="186"/>
      <c r="EU84" s="186"/>
      <c r="EV84" s="186"/>
      <c r="EW84" s="186"/>
      <c r="EX84" s="186"/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186"/>
      <c r="FK84" s="186"/>
      <c r="FL84" s="186"/>
      <c r="FM84" s="186"/>
      <c r="FN84" s="186"/>
      <c r="FO84" s="186"/>
      <c r="FP84" s="186"/>
      <c r="FQ84" s="186"/>
      <c r="FR84" s="186"/>
      <c r="FS84" s="186"/>
      <c r="FT84" s="186"/>
      <c r="FU84" s="186"/>
      <c r="FV84" s="186"/>
      <c r="FW84" s="186"/>
      <c r="FX84" s="186"/>
      <c r="FY84" s="186"/>
      <c r="FZ84" s="186"/>
      <c r="GA84" s="186"/>
      <c r="GB84" s="186"/>
      <c r="GC84" s="186"/>
      <c r="GD84" s="186"/>
      <c r="GE84" s="186"/>
      <c r="GF84" s="186"/>
      <c r="GG84" s="186"/>
      <c r="GH84" s="186"/>
      <c r="GI84" s="186"/>
      <c r="GJ84" s="186"/>
      <c r="GK84" s="186"/>
      <c r="GL84" s="186"/>
      <c r="GM84" s="186"/>
      <c r="GN84" s="186"/>
      <c r="GO84" s="186"/>
      <c r="GP84" s="186"/>
      <c r="GQ84" s="186"/>
      <c r="GR84" s="186"/>
      <c r="GS84" s="186"/>
      <c r="GT84" s="186"/>
      <c r="GU84" s="186"/>
      <c r="GV84" s="186"/>
      <c r="GW84" s="186"/>
      <c r="GX84" s="186"/>
      <c r="GY84" s="186"/>
      <c r="GZ84" s="186"/>
      <c r="HA84" s="186"/>
      <c r="HB84" s="186"/>
      <c r="HC84" s="186"/>
      <c r="HD84" s="186"/>
      <c r="HE84" s="186"/>
      <c r="HF84" s="186"/>
      <c r="HG84" s="186"/>
      <c r="HH84" s="186"/>
      <c r="HI84" s="186"/>
      <c r="HJ84" s="186"/>
      <c r="HK84" s="186"/>
      <c r="HL84" s="186"/>
      <c r="HM84" s="186"/>
      <c r="HN84" s="186"/>
      <c r="HO84" s="186"/>
      <c r="HP84" s="186"/>
      <c r="HQ84" s="186"/>
      <c r="HR84" s="186"/>
      <c r="HS84" s="186"/>
      <c r="HT84" s="186"/>
      <c r="HU84" s="186"/>
      <c r="HV84" s="186"/>
      <c r="HW84" s="186"/>
      <c r="HX84" s="186"/>
      <c r="HY84" s="186"/>
      <c r="HZ84" s="186"/>
      <c r="IA84" s="186"/>
      <c r="IB84" s="186"/>
      <c r="IC84" s="186"/>
      <c r="ID84" s="186"/>
      <c r="IE84" s="186"/>
      <c r="IF84" s="186"/>
      <c r="IG84" s="186"/>
      <c r="IH84" s="186"/>
      <c r="II84" s="186"/>
      <c r="IJ84" s="186"/>
      <c r="IK84" s="186"/>
      <c r="IL84" s="186"/>
      <c r="IM84" s="186"/>
      <c r="IN84" s="186"/>
      <c r="IO84" s="186"/>
      <c r="IP84" s="186"/>
      <c r="IQ84" s="186"/>
      <c r="IR84" s="186"/>
      <c r="IS84" s="186"/>
      <c r="IT84" s="186"/>
      <c r="IU84" s="186"/>
      <c r="IV84" s="186"/>
      <c r="IW84" s="186"/>
      <c r="IX84" s="186"/>
      <c r="IY84" s="186"/>
    </row>
    <row r="85" spans="1:259" s="166" customFormat="1" x14ac:dyDescent="0.4">
      <c r="A85" s="163" t="s">
        <v>82</v>
      </c>
      <c r="B85" s="164">
        <f t="shared" si="10"/>
        <v>-0.18181818181818182</v>
      </c>
      <c r="C85" s="164">
        <f t="shared" si="11"/>
        <v>0.21212121212121204</v>
      </c>
      <c r="D85" s="164">
        <f t="shared" si="12"/>
        <v>-0.18181818181818182</v>
      </c>
      <c r="E85" s="164">
        <f t="shared" si="13"/>
        <v>-0.12121212121212122</v>
      </c>
      <c r="F85" s="164">
        <f t="shared" si="14"/>
        <v>-9.0909090909090912E-2</v>
      </c>
      <c r="G85" s="157">
        <v>0.18181818181818182</v>
      </c>
      <c r="H85" s="170">
        <v>0.60606060606060608</v>
      </c>
      <c r="I85" s="159">
        <v>3.0303030303030304E-2</v>
      </c>
      <c r="J85" s="170">
        <v>9.0909090909090912E-2</v>
      </c>
      <c r="K85" s="159">
        <v>0</v>
      </c>
      <c r="L85" s="38">
        <v>9.0909090909090912E-2</v>
      </c>
      <c r="M85" s="159">
        <v>0</v>
      </c>
      <c r="N85" s="159">
        <v>0</v>
      </c>
      <c r="O85" s="39">
        <v>33</v>
      </c>
      <c r="P85" s="157">
        <v>0</v>
      </c>
      <c r="Q85" s="170">
        <v>1</v>
      </c>
      <c r="R85" s="159">
        <v>0</v>
      </c>
      <c r="S85" s="158">
        <v>0</v>
      </c>
      <c r="T85" s="159">
        <v>0</v>
      </c>
      <c r="U85" s="159">
        <v>0</v>
      </c>
      <c r="V85" s="159">
        <v>0</v>
      </c>
      <c r="W85" s="159">
        <v>0</v>
      </c>
      <c r="X85" s="165">
        <v>2</v>
      </c>
      <c r="Y85" s="157">
        <v>0</v>
      </c>
      <c r="Z85" s="44">
        <v>1</v>
      </c>
      <c r="AA85" s="45">
        <v>0</v>
      </c>
      <c r="AB85" s="44">
        <v>0</v>
      </c>
      <c r="AC85" s="45">
        <v>0</v>
      </c>
      <c r="AD85" s="45">
        <v>0</v>
      </c>
      <c r="AE85" s="45">
        <v>0</v>
      </c>
      <c r="AF85" s="45">
        <v>0</v>
      </c>
      <c r="AG85" s="46">
        <v>2</v>
      </c>
      <c r="AH85" s="157">
        <v>0</v>
      </c>
      <c r="AI85" s="170">
        <v>1</v>
      </c>
      <c r="AJ85" s="159">
        <v>0</v>
      </c>
      <c r="AK85" s="158">
        <v>0</v>
      </c>
      <c r="AL85" s="159">
        <v>0</v>
      </c>
      <c r="AM85" s="159">
        <v>0</v>
      </c>
      <c r="AN85" s="159">
        <v>0</v>
      </c>
      <c r="AO85" s="159">
        <v>0</v>
      </c>
      <c r="AP85" s="50">
        <v>1</v>
      </c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86"/>
      <c r="DN85" s="186"/>
      <c r="DO85" s="186"/>
      <c r="DP85" s="186"/>
      <c r="DQ85" s="186"/>
      <c r="DR85" s="186"/>
      <c r="DS85" s="186"/>
      <c r="DT85" s="186"/>
      <c r="DU85" s="186"/>
      <c r="DV85" s="186"/>
      <c r="DW85" s="186"/>
      <c r="DX85" s="186"/>
      <c r="DY85" s="186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86"/>
      <c r="EL85" s="186"/>
      <c r="EM85" s="186"/>
      <c r="EN85" s="186"/>
      <c r="EO85" s="186"/>
      <c r="EP85" s="186"/>
      <c r="EQ85" s="186"/>
      <c r="ER85" s="186"/>
      <c r="ES85" s="186"/>
      <c r="ET85" s="186"/>
      <c r="EU85" s="186"/>
      <c r="EV85" s="186"/>
      <c r="EW85" s="186"/>
      <c r="EX85" s="186"/>
      <c r="EY85" s="186"/>
      <c r="EZ85" s="186"/>
      <c r="FA85" s="186"/>
      <c r="FB85" s="186"/>
      <c r="FC85" s="186"/>
      <c r="FD85" s="186"/>
      <c r="FE85" s="186"/>
      <c r="FF85" s="186"/>
      <c r="FG85" s="186"/>
      <c r="FH85" s="186"/>
      <c r="FI85" s="186"/>
      <c r="FJ85" s="186"/>
      <c r="FK85" s="186"/>
      <c r="FL85" s="186"/>
      <c r="FM85" s="186"/>
      <c r="FN85" s="186"/>
      <c r="FO85" s="186"/>
      <c r="FP85" s="186"/>
      <c r="FQ85" s="186"/>
      <c r="FR85" s="186"/>
      <c r="FS85" s="186"/>
      <c r="FT85" s="186"/>
      <c r="FU85" s="186"/>
      <c r="FV85" s="186"/>
      <c r="FW85" s="186"/>
      <c r="FX85" s="186"/>
      <c r="FY85" s="186"/>
      <c r="FZ85" s="186"/>
      <c r="GA85" s="186"/>
      <c r="GB85" s="186"/>
      <c r="GC85" s="186"/>
      <c r="GD85" s="186"/>
      <c r="GE85" s="186"/>
      <c r="GF85" s="186"/>
      <c r="GG85" s="186"/>
      <c r="GH85" s="186"/>
      <c r="GI85" s="186"/>
      <c r="GJ85" s="186"/>
      <c r="GK85" s="186"/>
      <c r="GL85" s="186"/>
      <c r="GM85" s="186"/>
      <c r="GN85" s="186"/>
      <c r="GO85" s="186"/>
      <c r="GP85" s="186"/>
      <c r="GQ85" s="186"/>
      <c r="GR85" s="186"/>
      <c r="GS85" s="186"/>
      <c r="GT85" s="186"/>
      <c r="GU85" s="186"/>
      <c r="GV85" s="186"/>
      <c r="GW85" s="186"/>
      <c r="GX85" s="186"/>
      <c r="GY85" s="186"/>
      <c r="GZ85" s="186"/>
      <c r="HA85" s="186"/>
      <c r="HB85" s="186"/>
      <c r="HC85" s="186"/>
      <c r="HD85" s="186"/>
      <c r="HE85" s="186"/>
      <c r="HF85" s="186"/>
      <c r="HG85" s="186"/>
      <c r="HH85" s="186"/>
      <c r="HI85" s="186"/>
      <c r="HJ85" s="186"/>
      <c r="HK85" s="186"/>
      <c r="HL85" s="186"/>
      <c r="HM85" s="186"/>
      <c r="HN85" s="186"/>
      <c r="HO85" s="186"/>
      <c r="HP85" s="186"/>
      <c r="HQ85" s="186"/>
      <c r="HR85" s="186"/>
      <c r="HS85" s="186"/>
      <c r="HT85" s="186"/>
      <c r="HU85" s="186"/>
      <c r="HV85" s="186"/>
      <c r="HW85" s="186"/>
      <c r="HX85" s="186"/>
      <c r="HY85" s="186"/>
      <c r="HZ85" s="186"/>
      <c r="IA85" s="186"/>
      <c r="IB85" s="186"/>
      <c r="IC85" s="186"/>
      <c r="ID85" s="186"/>
      <c r="IE85" s="186"/>
      <c r="IF85" s="186"/>
      <c r="IG85" s="186"/>
      <c r="IH85" s="186"/>
      <c r="II85" s="186"/>
      <c r="IJ85" s="186"/>
      <c r="IK85" s="186"/>
      <c r="IL85" s="186"/>
      <c r="IM85" s="186"/>
      <c r="IN85" s="186"/>
      <c r="IO85" s="186"/>
      <c r="IP85" s="186"/>
      <c r="IQ85" s="186"/>
      <c r="IR85" s="186"/>
      <c r="IS85" s="186"/>
      <c r="IT85" s="186"/>
      <c r="IU85" s="186"/>
      <c r="IV85" s="186"/>
      <c r="IW85" s="186"/>
      <c r="IX85" s="186"/>
      <c r="IY85" s="186"/>
    </row>
    <row r="86" spans="1:259" s="166" customFormat="1" ht="17.25" customHeight="1" x14ac:dyDescent="0.4">
      <c r="A86" s="167" t="s">
        <v>9</v>
      </c>
      <c r="B86" s="164">
        <f t="shared" si="10"/>
        <v>-9.0322580645161299E-2</v>
      </c>
      <c r="C86" s="164">
        <f t="shared" si="11"/>
        <v>9.032258064516141E-2</v>
      </c>
      <c r="D86" s="164">
        <f t="shared" si="12"/>
        <v>-2.5806451612903208E-2</v>
      </c>
      <c r="E86" s="164">
        <f t="shared" si="13"/>
        <v>-6.4516129032258063E-2</v>
      </c>
      <c r="F86" s="164">
        <f t="shared" si="14"/>
        <v>7.0967741935483886E-2</v>
      </c>
      <c r="G86" s="157">
        <v>0.29032258064516131</v>
      </c>
      <c r="H86" s="170">
        <v>0.4838709677419355</v>
      </c>
      <c r="I86" s="159">
        <v>0</v>
      </c>
      <c r="J86" s="37">
        <v>6.4516129032258063E-2</v>
      </c>
      <c r="K86" s="159">
        <v>0</v>
      </c>
      <c r="L86" s="173">
        <v>0.12903225806451613</v>
      </c>
      <c r="M86" s="159">
        <v>0</v>
      </c>
      <c r="N86" s="38">
        <v>3.2258064516129031E-2</v>
      </c>
      <c r="O86" s="39">
        <v>31</v>
      </c>
      <c r="P86" s="157">
        <v>0.2</v>
      </c>
      <c r="Q86" s="170">
        <v>0.6</v>
      </c>
      <c r="R86" s="159">
        <v>0</v>
      </c>
      <c r="S86" s="158">
        <v>0</v>
      </c>
      <c r="T86" s="159">
        <v>0</v>
      </c>
      <c r="U86" s="173">
        <v>0.2</v>
      </c>
      <c r="V86" s="159">
        <v>0</v>
      </c>
      <c r="W86" s="159">
        <v>0</v>
      </c>
      <c r="X86" s="168">
        <v>5</v>
      </c>
      <c r="Y86" s="157">
        <v>0</v>
      </c>
      <c r="Z86" s="44">
        <v>0.75</v>
      </c>
      <c r="AA86" s="45">
        <v>0</v>
      </c>
      <c r="AB86" s="44">
        <v>0</v>
      </c>
      <c r="AC86" s="45">
        <v>0</v>
      </c>
      <c r="AD86" s="45">
        <v>0.25</v>
      </c>
      <c r="AE86" s="45">
        <v>0</v>
      </c>
      <c r="AF86" s="45">
        <v>0</v>
      </c>
      <c r="AG86" s="46">
        <v>4</v>
      </c>
      <c r="AH86" s="157">
        <v>0</v>
      </c>
      <c r="AI86" s="170">
        <v>0.5</v>
      </c>
      <c r="AJ86" s="159">
        <v>0</v>
      </c>
      <c r="AK86" s="158">
        <v>0</v>
      </c>
      <c r="AL86" s="159">
        <v>0</v>
      </c>
      <c r="AM86" s="173">
        <v>0.5</v>
      </c>
      <c r="AN86" s="159">
        <v>0</v>
      </c>
      <c r="AO86" s="159">
        <v>0</v>
      </c>
      <c r="AP86" s="50">
        <v>2</v>
      </c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Q86" s="186"/>
      <c r="DR86" s="186"/>
      <c r="DS86" s="186"/>
      <c r="DT86" s="186"/>
      <c r="DU86" s="186"/>
      <c r="DV86" s="186"/>
      <c r="DW86" s="186"/>
      <c r="DX86" s="186"/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86"/>
      <c r="EL86" s="186"/>
      <c r="EM86" s="186"/>
      <c r="EN86" s="186"/>
      <c r="EO86" s="186"/>
      <c r="EP86" s="186"/>
      <c r="EQ86" s="186"/>
      <c r="ER86" s="186"/>
      <c r="ES86" s="186"/>
      <c r="ET86" s="186"/>
      <c r="EU86" s="186"/>
      <c r="EV86" s="186"/>
      <c r="EW86" s="186"/>
      <c r="EX86" s="186"/>
      <c r="EY86" s="186"/>
      <c r="EZ86" s="186"/>
      <c r="FA86" s="186"/>
      <c r="FB86" s="186"/>
      <c r="FC86" s="186"/>
      <c r="FD86" s="186"/>
      <c r="FE86" s="186"/>
      <c r="FF86" s="186"/>
      <c r="FG86" s="186"/>
      <c r="FH86" s="186"/>
      <c r="FI86" s="186"/>
      <c r="FJ86" s="186"/>
      <c r="FK86" s="186"/>
      <c r="FL86" s="186"/>
      <c r="FM86" s="186"/>
      <c r="FN86" s="186"/>
      <c r="FO86" s="186"/>
      <c r="FP86" s="186"/>
      <c r="FQ86" s="186"/>
      <c r="FR86" s="186"/>
      <c r="FS86" s="186"/>
      <c r="FT86" s="186"/>
      <c r="FU86" s="186"/>
      <c r="FV86" s="186"/>
      <c r="FW86" s="186"/>
      <c r="FX86" s="186"/>
      <c r="FY86" s="186"/>
      <c r="FZ86" s="186"/>
      <c r="GA86" s="186"/>
      <c r="GB86" s="186"/>
      <c r="GC86" s="186"/>
      <c r="GD86" s="186"/>
      <c r="GE86" s="186"/>
      <c r="GF86" s="186"/>
      <c r="GG86" s="186"/>
      <c r="GH86" s="186"/>
      <c r="GI86" s="186"/>
      <c r="GJ86" s="186"/>
      <c r="GK86" s="186"/>
      <c r="GL86" s="186"/>
      <c r="GM86" s="186"/>
      <c r="GN86" s="186"/>
      <c r="GO86" s="186"/>
      <c r="GP86" s="186"/>
      <c r="GQ86" s="186"/>
      <c r="GR86" s="186"/>
      <c r="GS86" s="186"/>
      <c r="GT86" s="186"/>
      <c r="GU86" s="186"/>
      <c r="GV86" s="186"/>
      <c r="GW86" s="186"/>
      <c r="GX86" s="186"/>
      <c r="GY86" s="186"/>
      <c r="GZ86" s="186"/>
      <c r="HA86" s="186"/>
      <c r="HB86" s="186"/>
      <c r="HC86" s="186"/>
      <c r="HD86" s="186"/>
      <c r="HE86" s="186"/>
      <c r="HF86" s="186"/>
      <c r="HG86" s="186"/>
      <c r="HH86" s="186"/>
      <c r="HI86" s="186"/>
      <c r="HJ86" s="186"/>
      <c r="HK86" s="186"/>
      <c r="HL86" s="186"/>
      <c r="HM86" s="186"/>
      <c r="HN86" s="186"/>
      <c r="HO86" s="186"/>
      <c r="HP86" s="186"/>
      <c r="HQ86" s="186"/>
      <c r="HR86" s="186"/>
      <c r="HS86" s="186"/>
      <c r="HT86" s="186"/>
      <c r="HU86" s="186"/>
      <c r="HV86" s="186"/>
      <c r="HW86" s="186"/>
      <c r="HX86" s="186"/>
      <c r="HY86" s="186"/>
      <c r="HZ86" s="186"/>
      <c r="IA86" s="186"/>
      <c r="IB86" s="186"/>
      <c r="IC86" s="186"/>
      <c r="ID86" s="186"/>
      <c r="IE86" s="186"/>
      <c r="IF86" s="186"/>
      <c r="IG86" s="186"/>
      <c r="IH86" s="186"/>
      <c r="II86" s="186"/>
      <c r="IJ86" s="186"/>
      <c r="IK86" s="186"/>
      <c r="IL86" s="186"/>
      <c r="IM86" s="186"/>
      <c r="IN86" s="186"/>
      <c r="IO86" s="186"/>
      <c r="IP86" s="186"/>
      <c r="IQ86" s="186"/>
      <c r="IR86" s="186"/>
      <c r="IS86" s="186"/>
      <c r="IT86" s="186"/>
      <c r="IU86" s="186"/>
      <c r="IV86" s="186"/>
      <c r="IW86" s="186"/>
      <c r="IX86" s="186"/>
      <c r="IY86" s="186"/>
    </row>
    <row r="87" spans="1:259" x14ac:dyDescent="0.4">
      <c r="A87" s="53" t="s">
        <v>86</v>
      </c>
      <c r="B87" s="98">
        <f t="shared" si="10"/>
        <v>7.5268817204301008E-2</v>
      </c>
      <c r="C87" s="98">
        <f t="shared" si="11"/>
        <v>-0.11290322580645173</v>
      </c>
      <c r="D87" s="98">
        <f t="shared" si="12"/>
        <v>-0.18817204301075274</v>
      </c>
      <c r="E87" s="98">
        <f t="shared" si="13"/>
        <v>-2.6881720430107559E-2</v>
      </c>
      <c r="F87" s="98">
        <f t="shared" si="14"/>
        <v>3.7634408602150504E-2</v>
      </c>
      <c r="G87" s="157">
        <v>0.25806451612903225</v>
      </c>
      <c r="H87" s="158">
        <v>0.25806451612903225</v>
      </c>
      <c r="I87" s="159">
        <v>3.2258064516129031E-2</v>
      </c>
      <c r="J87" s="170">
        <v>0.16129032258064516</v>
      </c>
      <c r="K87" s="159">
        <v>3.2258064516129031E-2</v>
      </c>
      <c r="L87" s="38">
        <v>9.6774193548387094E-2</v>
      </c>
      <c r="M87" s="173">
        <v>6.4516129032258063E-2</v>
      </c>
      <c r="N87" s="173">
        <v>9.6774193548387094E-2</v>
      </c>
      <c r="O87" s="39">
        <v>31</v>
      </c>
      <c r="P87" s="40">
        <v>0.33333333333333326</v>
      </c>
      <c r="Q87" s="41">
        <v>0.33333333333333326</v>
      </c>
      <c r="R87" s="173">
        <v>0.16666666666666663</v>
      </c>
      <c r="S87" s="158">
        <v>0</v>
      </c>
      <c r="T87" s="159">
        <v>0</v>
      </c>
      <c r="U87" s="173">
        <v>0.16666666666666663</v>
      </c>
      <c r="V87" s="159">
        <v>0</v>
      </c>
      <c r="W87" s="159">
        <v>0</v>
      </c>
      <c r="X87" s="52">
        <v>6</v>
      </c>
      <c r="Y87" s="169">
        <v>0.4</v>
      </c>
      <c r="Z87" s="44">
        <v>0.4</v>
      </c>
      <c r="AA87" s="45">
        <v>0</v>
      </c>
      <c r="AB87" s="44">
        <v>0</v>
      </c>
      <c r="AC87" s="45">
        <v>0</v>
      </c>
      <c r="AD87" s="45">
        <v>0.2</v>
      </c>
      <c r="AE87" s="45">
        <v>0</v>
      </c>
      <c r="AF87" s="45">
        <v>0</v>
      </c>
      <c r="AG87" s="46">
        <v>5</v>
      </c>
      <c r="AH87" s="157">
        <v>0</v>
      </c>
      <c r="AI87" s="170">
        <v>1</v>
      </c>
      <c r="AJ87" s="159">
        <v>0</v>
      </c>
      <c r="AK87" s="158">
        <v>0</v>
      </c>
      <c r="AL87" s="159">
        <v>0</v>
      </c>
      <c r="AM87" s="159">
        <v>0</v>
      </c>
      <c r="AN87" s="159">
        <v>0</v>
      </c>
      <c r="AO87" s="159">
        <v>0</v>
      </c>
      <c r="AP87" s="50">
        <v>1</v>
      </c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186"/>
      <c r="DI87" s="186"/>
      <c r="DJ87" s="186"/>
      <c r="DK87" s="186"/>
      <c r="DL87" s="186"/>
      <c r="DM87" s="186"/>
      <c r="DN87" s="186"/>
      <c r="DO87" s="186"/>
      <c r="DP87" s="186"/>
      <c r="DQ87" s="186"/>
      <c r="DR87" s="186"/>
      <c r="DS87" s="186"/>
      <c r="DT87" s="186"/>
      <c r="DU87" s="186"/>
      <c r="DV87" s="186"/>
      <c r="DW87" s="186"/>
      <c r="DX87" s="186"/>
      <c r="DY87" s="186"/>
      <c r="DZ87" s="186"/>
      <c r="EA87" s="186"/>
      <c r="EB87" s="186"/>
      <c r="EC87" s="186"/>
      <c r="ED87" s="186"/>
      <c r="EE87" s="186"/>
      <c r="EF87" s="186"/>
      <c r="EG87" s="186"/>
      <c r="EH87" s="186"/>
      <c r="EI87" s="186"/>
      <c r="EJ87" s="186"/>
      <c r="EK87" s="186"/>
      <c r="EL87" s="186"/>
      <c r="EM87" s="186"/>
      <c r="EN87" s="186"/>
      <c r="EO87" s="186"/>
      <c r="EP87" s="186"/>
      <c r="EQ87" s="186"/>
      <c r="ER87" s="186"/>
      <c r="ES87" s="186"/>
      <c r="ET87" s="186"/>
      <c r="EU87" s="186"/>
      <c r="EV87" s="186"/>
      <c r="EW87" s="186"/>
      <c r="EX87" s="186"/>
      <c r="EY87" s="186"/>
      <c r="EZ87" s="186"/>
      <c r="FA87" s="186"/>
      <c r="FB87" s="186"/>
      <c r="FC87" s="186"/>
      <c r="FD87" s="186"/>
      <c r="FE87" s="186"/>
      <c r="FF87" s="186"/>
      <c r="FG87" s="186"/>
      <c r="FH87" s="186"/>
      <c r="FI87" s="186"/>
      <c r="FJ87" s="186"/>
      <c r="FK87" s="186"/>
      <c r="FL87" s="186"/>
      <c r="FM87" s="186"/>
      <c r="FN87" s="186"/>
      <c r="FO87" s="186"/>
      <c r="FP87" s="186"/>
      <c r="FQ87" s="186"/>
      <c r="FR87" s="186"/>
      <c r="FS87" s="186"/>
      <c r="FT87" s="186"/>
      <c r="FU87" s="186"/>
      <c r="FV87" s="186"/>
      <c r="FW87" s="186"/>
      <c r="FX87" s="186"/>
      <c r="FY87" s="186"/>
      <c r="FZ87" s="186"/>
      <c r="GA87" s="186"/>
      <c r="GB87" s="186"/>
      <c r="GC87" s="186"/>
      <c r="GD87" s="186"/>
      <c r="GE87" s="186"/>
      <c r="GF87" s="186"/>
      <c r="GG87" s="186"/>
      <c r="GH87" s="186"/>
      <c r="GI87" s="186"/>
      <c r="GJ87" s="186"/>
      <c r="GK87" s="186"/>
      <c r="GL87" s="186"/>
      <c r="GM87" s="186"/>
      <c r="GN87" s="186"/>
      <c r="GO87" s="186"/>
      <c r="GP87" s="186"/>
      <c r="GQ87" s="186"/>
      <c r="GR87" s="186"/>
      <c r="GS87" s="186"/>
      <c r="GT87" s="186"/>
      <c r="GU87" s="186"/>
      <c r="GV87" s="186"/>
      <c r="GW87" s="186"/>
      <c r="GX87" s="186"/>
      <c r="GY87" s="186"/>
      <c r="GZ87" s="186"/>
      <c r="HA87" s="186"/>
      <c r="HB87" s="186"/>
      <c r="HC87" s="186"/>
      <c r="HD87" s="186"/>
      <c r="HE87" s="186"/>
      <c r="HF87" s="186"/>
      <c r="HG87" s="186"/>
      <c r="HH87" s="186"/>
      <c r="HI87" s="186"/>
      <c r="HJ87" s="186"/>
      <c r="HK87" s="186"/>
      <c r="HL87" s="186"/>
      <c r="HM87" s="186"/>
      <c r="HN87" s="186"/>
      <c r="HO87" s="186"/>
      <c r="HP87" s="186"/>
      <c r="HQ87" s="186"/>
      <c r="HR87" s="186"/>
      <c r="HS87" s="186"/>
      <c r="HT87" s="186"/>
      <c r="HU87" s="186"/>
      <c r="HV87" s="186"/>
      <c r="HW87" s="186"/>
      <c r="HX87" s="186"/>
      <c r="HY87" s="186"/>
      <c r="HZ87" s="186"/>
      <c r="IA87" s="186"/>
      <c r="IB87" s="186"/>
      <c r="IC87" s="186"/>
      <c r="ID87" s="186"/>
      <c r="IE87" s="186"/>
      <c r="IF87" s="186"/>
      <c r="IG87" s="186"/>
      <c r="IH87" s="186"/>
      <c r="II87" s="186"/>
      <c r="IJ87" s="186"/>
      <c r="IK87" s="186"/>
      <c r="IL87" s="186"/>
      <c r="IM87" s="186"/>
      <c r="IN87" s="186"/>
      <c r="IO87" s="186"/>
      <c r="IP87" s="186"/>
      <c r="IQ87" s="186"/>
      <c r="IR87" s="186"/>
      <c r="IS87" s="186"/>
      <c r="IT87" s="186"/>
      <c r="IU87" s="186"/>
      <c r="IV87" s="186"/>
      <c r="IW87" s="186"/>
      <c r="IX87" s="186"/>
      <c r="IY87" s="186"/>
    </row>
    <row r="88" spans="1:259" s="166" customFormat="1" ht="17.25" customHeight="1" x14ac:dyDescent="0.4">
      <c r="A88" s="163" t="s">
        <v>25</v>
      </c>
      <c r="B88" s="164">
        <f t="shared" si="10"/>
        <v>-0.57692307692307687</v>
      </c>
      <c r="C88" s="164">
        <f t="shared" si="11"/>
        <v>0.69230769230769229</v>
      </c>
      <c r="D88" s="164">
        <f t="shared" si="12"/>
        <v>-7.6923076923076927E-2</v>
      </c>
      <c r="E88" s="164">
        <f t="shared" si="13"/>
        <v>-3.8461538461538464E-2</v>
      </c>
      <c r="F88" s="164">
        <f t="shared" si="14"/>
        <v>-0.15384615384615385</v>
      </c>
      <c r="G88" s="169">
        <v>0.57692307692307687</v>
      </c>
      <c r="H88" s="158">
        <v>0.23076923076923075</v>
      </c>
      <c r="I88" s="159">
        <v>0</v>
      </c>
      <c r="J88" s="158">
        <v>3.8461538461538464E-2</v>
      </c>
      <c r="K88" s="173">
        <v>0.11538461538461538</v>
      </c>
      <c r="L88" s="159">
        <v>3.8461538461538464E-2</v>
      </c>
      <c r="M88" s="159">
        <v>0</v>
      </c>
      <c r="N88" s="159">
        <v>0</v>
      </c>
      <c r="O88" s="39">
        <v>26</v>
      </c>
      <c r="P88" s="157">
        <v>0</v>
      </c>
      <c r="Q88" s="170">
        <v>1</v>
      </c>
      <c r="R88" s="159">
        <v>0</v>
      </c>
      <c r="S88" s="158">
        <v>0</v>
      </c>
      <c r="T88" s="159">
        <v>0</v>
      </c>
      <c r="U88" s="159">
        <v>0</v>
      </c>
      <c r="V88" s="159">
        <v>0</v>
      </c>
      <c r="W88" s="159">
        <v>0</v>
      </c>
      <c r="X88" s="165">
        <v>1</v>
      </c>
      <c r="Y88" s="157">
        <v>0</v>
      </c>
      <c r="Z88" s="44">
        <v>1</v>
      </c>
      <c r="AA88" s="45">
        <v>0</v>
      </c>
      <c r="AB88" s="44">
        <v>0</v>
      </c>
      <c r="AC88" s="45">
        <v>0</v>
      </c>
      <c r="AD88" s="45">
        <v>0</v>
      </c>
      <c r="AE88" s="45">
        <v>0</v>
      </c>
      <c r="AF88" s="45">
        <v>0</v>
      </c>
      <c r="AG88" s="46">
        <v>2</v>
      </c>
      <c r="AH88" s="54"/>
      <c r="AI88" s="54"/>
      <c r="AJ88" s="54"/>
      <c r="AK88" s="54"/>
      <c r="AL88" s="54"/>
      <c r="AM88" s="54"/>
      <c r="AN88" s="54"/>
      <c r="AO88" s="54"/>
      <c r="AP88" s="55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186"/>
      <c r="DD88" s="186"/>
      <c r="DE88" s="186"/>
      <c r="DF88" s="186"/>
      <c r="DG88" s="186"/>
      <c r="DH88" s="186"/>
      <c r="DI88" s="186"/>
      <c r="DJ88" s="186"/>
      <c r="DK88" s="186"/>
      <c r="DL88" s="186"/>
      <c r="DM88" s="186"/>
      <c r="DN88" s="186"/>
      <c r="DO88" s="186"/>
      <c r="DP88" s="186"/>
      <c r="DQ88" s="186"/>
      <c r="DR88" s="186"/>
      <c r="DS88" s="186"/>
      <c r="DT88" s="186"/>
      <c r="DU88" s="186"/>
      <c r="DV88" s="186"/>
      <c r="DW88" s="186"/>
      <c r="DX88" s="186"/>
      <c r="DY88" s="186"/>
      <c r="DZ88" s="186"/>
      <c r="EA88" s="186"/>
      <c r="EB88" s="186"/>
      <c r="EC88" s="186"/>
      <c r="ED88" s="186"/>
      <c r="EE88" s="186"/>
      <c r="EF88" s="186"/>
      <c r="EG88" s="186"/>
      <c r="EH88" s="186"/>
      <c r="EI88" s="186"/>
      <c r="EJ88" s="186"/>
      <c r="EK88" s="186"/>
      <c r="EL88" s="186"/>
      <c r="EM88" s="186"/>
      <c r="EN88" s="186"/>
      <c r="EO88" s="186"/>
      <c r="EP88" s="186"/>
      <c r="EQ88" s="186"/>
      <c r="ER88" s="186"/>
      <c r="ES88" s="186"/>
      <c r="ET88" s="186"/>
      <c r="EU88" s="186"/>
      <c r="EV88" s="186"/>
      <c r="EW88" s="186"/>
      <c r="EX88" s="186"/>
      <c r="EY88" s="186"/>
      <c r="EZ88" s="186"/>
      <c r="FA88" s="186"/>
      <c r="FB88" s="186"/>
      <c r="FC88" s="186"/>
      <c r="FD88" s="186"/>
      <c r="FE88" s="186"/>
      <c r="FF88" s="186"/>
      <c r="FG88" s="186"/>
      <c r="FH88" s="186"/>
      <c r="FI88" s="186"/>
      <c r="FJ88" s="186"/>
      <c r="FK88" s="186"/>
      <c r="FL88" s="186"/>
      <c r="FM88" s="186"/>
      <c r="FN88" s="186"/>
      <c r="FO88" s="186"/>
      <c r="FP88" s="186"/>
      <c r="FQ88" s="186"/>
      <c r="FR88" s="186"/>
      <c r="FS88" s="186"/>
      <c r="FT88" s="186"/>
      <c r="FU88" s="186"/>
      <c r="FV88" s="186"/>
      <c r="FW88" s="186"/>
      <c r="FX88" s="186"/>
      <c r="FY88" s="186"/>
      <c r="FZ88" s="186"/>
      <c r="GA88" s="186"/>
      <c r="GB88" s="186"/>
      <c r="GC88" s="186"/>
      <c r="GD88" s="186"/>
      <c r="GE88" s="186"/>
      <c r="GF88" s="186"/>
      <c r="GG88" s="186"/>
      <c r="GH88" s="186"/>
      <c r="GI88" s="186"/>
      <c r="GJ88" s="186"/>
      <c r="GK88" s="186"/>
      <c r="GL88" s="186"/>
      <c r="GM88" s="186"/>
      <c r="GN88" s="186"/>
      <c r="GO88" s="186"/>
      <c r="GP88" s="186"/>
      <c r="GQ88" s="186"/>
      <c r="GR88" s="186"/>
      <c r="GS88" s="186"/>
      <c r="GT88" s="186"/>
      <c r="GU88" s="186"/>
      <c r="GV88" s="186"/>
      <c r="GW88" s="186"/>
      <c r="GX88" s="186"/>
      <c r="GY88" s="186"/>
      <c r="GZ88" s="186"/>
      <c r="HA88" s="186"/>
      <c r="HB88" s="186"/>
      <c r="HC88" s="186"/>
      <c r="HD88" s="186"/>
      <c r="HE88" s="186"/>
      <c r="HF88" s="186"/>
      <c r="HG88" s="186"/>
      <c r="HH88" s="186"/>
      <c r="HI88" s="186"/>
      <c r="HJ88" s="186"/>
      <c r="HK88" s="186"/>
      <c r="HL88" s="186"/>
      <c r="HM88" s="186"/>
      <c r="HN88" s="186"/>
      <c r="HO88" s="186"/>
      <c r="HP88" s="186"/>
      <c r="HQ88" s="186"/>
      <c r="HR88" s="186"/>
      <c r="HS88" s="186"/>
      <c r="HT88" s="186"/>
      <c r="HU88" s="186"/>
      <c r="HV88" s="186"/>
      <c r="HW88" s="186"/>
      <c r="HX88" s="186"/>
      <c r="HY88" s="186"/>
      <c r="HZ88" s="186"/>
      <c r="IA88" s="186"/>
      <c r="IB88" s="186"/>
      <c r="IC88" s="186"/>
      <c r="ID88" s="186"/>
      <c r="IE88" s="186"/>
      <c r="IF88" s="186"/>
      <c r="IG88" s="186"/>
      <c r="IH88" s="186"/>
      <c r="II88" s="186"/>
      <c r="IJ88" s="186"/>
      <c r="IK88" s="186"/>
      <c r="IL88" s="186"/>
      <c r="IM88" s="186"/>
      <c r="IN88" s="186"/>
      <c r="IO88" s="186"/>
      <c r="IP88" s="186"/>
      <c r="IQ88" s="186"/>
      <c r="IR88" s="186"/>
      <c r="IS88" s="186"/>
      <c r="IT88" s="186"/>
      <c r="IU88" s="186"/>
      <c r="IV88" s="186"/>
      <c r="IW88" s="186"/>
      <c r="IX88" s="186"/>
      <c r="IY88" s="186"/>
    </row>
    <row r="89" spans="1:259" s="166" customFormat="1" x14ac:dyDescent="0.4">
      <c r="A89" s="163" t="s">
        <v>14</v>
      </c>
      <c r="B89" s="164">
        <f t="shared" si="10"/>
        <v>-0.19666666666666671</v>
      </c>
      <c r="C89" s="164">
        <f t="shared" si="11"/>
        <v>0.19333333333333302</v>
      </c>
      <c r="D89" s="164">
        <f t="shared" si="12"/>
        <v>4.6666666666666634E-2</v>
      </c>
      <c r="E89" s="164">
        <f t="shared" si="13"/>
        <v>3.3333333333333132E-3</v>
      </c>
      <c r="F89" s="164">
        <f t="shared" si="14"/>
        <v>4.3333333333333314E-2</v>
      </c>
      <c r="G89" s="157">
        <v>0.28000000000000003</v>
      </c>
      <c r="H89" s="170">
        <v>0.52</v>
      </c>
      <c r="I89" s="159">
        <v>0</v>
      </c>
      <c r="J89" s="37">
        <v>0.08</v>
      </c>
      <c r="K89" s="159">
        <v>0</v>
      </c>
      <c r="L89" s="159">
        <v>0.04</v>
      </c>
      <c r="M89" s="173">
        <v>0.08</v>
      </c>
      <c r="N89" s="159">
        <v>0</v>
      </c>
      <c r="O89" s="39">
        <v>25</v>
      </c>
      <c r="P89" s="157">
        <v>8.3333333333333315E-2</v>
      </c>
      <c r="Q89" s="170">
        <v>0.66666666666666652</v>
      </c>
      <c r="R89" s="159">
        <v>0</v>
      </c>
      <c r="S89" s="170">
        <v>8.3333333333333315E-2</v>
      </c>
      <c r="T89" s="159">
        <v>0</v>
      </c>
      <c r="U89" s="159">
        <v>8.3333333333333315E-2</v>
      </c>
      <c r="V89" s="173">
        <v>8.3333333333333315E-2</v>
      </c>
      <c r="W89" s="159">
        <v>0</v>
      </c>
      <c r="X89" s="165">
        <v>12</v>
      </c>
      <c r="Y89" s="157">
        <v>8.3333333333333315E-2</v>
      </c>
      <c r="Z89" s="44">
        <v>0.66666666666666652</v>
      </c>
      <c r="AA89" s="45">
        <v>0</v>
      </c>
      <c r="AB89" s="44">
        <v>8.3333333333333315E-2</v>
      </c>
      <c r="AC89" s="45">
        <v>0</v>
      </c>
      <c r="AD89" s="45">
        <v>8.3333333333333315E-2</v>
      </c>
      <c r="AE89" s="45">
        <v>8.3333333333333315E-2</v>
      </c>
      <c r="AF89" s="45">
        <v>0</v>
      </c>
      <c r="AG89" s="46">
        <v>12</v>
      </c>
      <c r="AH89" s="157">
        <v>0</v>
      </c>
      <c r="AI89" s="170">
        <v>0.8571428571428571</v>
      </c>
      <c r="AJ89" s="159">
        <v>0</v>
      </c>
      <c r="AK89" s="158">
        <v>0</v>
      </c>
      <c r="AL89" s="159">
        <v>0</v>
      </c>
      <c r="AM89" s="173">
        <v>0.14285714285714285</v>
      </c>
      <c r="AN89" s="159">
        <v>0</v>
      </c>
      <c r="AO89" s="159">
        <v>0</v>
      </c>
      <c r="AP89" s="50">
        <v>7</v>
      </c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86"/>
      <c r="DU89" s="186"/>
      <c r="DV89" s="186"/>
      <c r="DW89" s="186"/>
      <c r="DX89" s="186"/>
      <c r="DY89" s="186"/>
      <c r="DZ89" s="186"/>
      <c r="EA89" s="186"/>
      <c r="EB89" s="186"/>
      <c r="EC89" s="186"/>
      <c r="ED89" s="186"/>
      <c r="EE89" s="186"/>
      <c r="EF89" s="186"/>
      <c r="EG89" s="186"/>
      <c r="EH89" s="186"/>
      <c r="EI89" s="186"/>
      <c r="EJ89" s="186"/>
      <c r="EK89" s="186"/>
      <c r="EL89" s="186"/>
      <c r="EM89" s="186"/>
      <c r="EN89" s="186"/>
      <c r="EO89" s="186"/>
      <c r="EP89" s="186"/>
      <c r="EQ89" s="186"/>
      <c r="ER89" s="186"/>
      <c r="ES89" s="186"/>
      <c r="ET89" s="186"/>
      <c r="EU89" s="186"/>
      <c r="EV89" s="186"/>
      <c r="EW89" s="186"/>
      <c r="EX89" s="186"/>
      <c r="EY89" s="186"/>
      <c r="EZ89" s="186"/>
      <c r="FA89" s="186"/>
      <c r="FB89" s="186"/>
      <c r="FC89" s="186"/>
      <c r="FD89" s="186"/>
      <c r="FE89" s="186"/>
      <c r="FF89" s="186"/>
      <c r="FG89" s="186"/>
      <c r="FH89" s="186"/>
      <c r="FI89" s="186"/>
      <c r="FJ89" s="186"/>
      <c r="FK89" s="186"/>
      <c r="FL89" s="186"/>
      <c r="FM89" s="186"/>
      <c r="FN89" s="186"/>
      <c r="FO89" s="186"/>
      <c r="FP89" s="186"/>
      <c r="FQ89" s="186"/>
      <c r="FR89" s="186"/>
      <c r="FS89" s="186"/>
      <c r="FT89" s="186"/>
      <c r="FU89" s="186"/>
      <c r="FV89" s="186"/>
      <c r="FW89" s="186"/>
      <c r="FX89" s="186"/>
      <c r="FY89" s="186"/>
      <c r="FZ89" s="186"/>
      <c r="GA89" s="186"/>
      <c r="GB89" s="186"/>
      <c r="GC89" s="186"/>
      <c r="GD89" s="186"/>
      <c r="GE89" s="186"/>
      <c r="GF89" s="186"/>
      <c r="GG89" s="186"/>
      <c r="GH89" s="186"/>
      <c r="GI89" s="186"/>
      <c r="GJ89" s="186"/>
      <c r="GK89" s="186"/>
      <c r="GL89" s="186"/>
      <c r="GM89" s="186"/>
      <c r="GN89" s="186"/>
      <c r="GO89" s="186"/>
      <c r="GP89" s="186"/>
      <c r="GQ89" s="186"/>
      <c r="GR89" s="186"/>
      <c r="GS89" s="186"/>
      <c r="GT89" s="186"/>
      <c r="GU89" s="186"/>
      <c r="GV89" s="186"/>
      <c r="GW89" s="186"/>
      <c r="GX89" s="186"/>
      <c r="GY89" s="186"/>
      <c r="GZ89" s="186"/>
      <c r="HA89" s="186"/>
      <c r="HB89" s="186"/>
      <c r="HC89" s="186"/>
      <c r="HD89" s="186"/>
      <c r="HE89" s="186"/>
      <c r="HF89" s="186"/>
      <c r="HG89" s="186"/>
      <c r="HH89" s="186"/>
      <c r="HI89" s="186"/>
      <c r="HJ89" s="186"/>
      <c r="HK89" s="186"/>
      <c r="HL89" s="186"/>
      <c r="HM89" s="186"/>
      <c r="HN89" s="186"/>
      <c r="HO89" s="186"/>
      <c r="HP89" s="186"/>
      <c r="HQ89" s="186"/>
      <c r="HR89" s="186"/>
      <c r="HS89" s="186"/>
      <c r="HT89" s="186"/>
      <c r="HU89" s="186"/>
      <c r="HV89" s="186"/>
      <c r="HW89" s="186"/>
      <c r="HX89" s="186"/>
      <c r="HY89" s="186"/>
      <c r="HZ89" s="186"/>
      <c r="IA89" s="186"/>
      <c r="IB89" s="186"/>
      <c r="IC89" s="186"/>
      <c r="ID89" s="186"/>
      <c r="IE89" s="186"/>
      <c r="IF89" s="186"/>
      <c r="IG89" s="186"/>
      <c r="IH89" s="186"/>
      <c r="II89" s="186"/>
      <c r="IJ89" s="186"/>
      <c r="IK89" s="186"/>
      <c r="IL89" s="186"/>
      <c r="IM89" s="186"/>
      <c r="IN89" s="186"/>
      <c r="IO89" s="186"/>
      <c r="IP89" s="186"/>
      <c r="IQ89" s="186"/>
      <c r="IR89" s="186"/>
      <c r="IS89" s="186"/>
      <c r="IT89" s="186"/>
      <c r="IU89" s="186"/>
      <c r="IV89" s="186"/>
      <c r="IW89" s="186"/>
      <c r="IX89" s="186"/>
      <c r="IY89" s="186"/>
    </row>
    <row r="90" spans="1:259" s="166" customFormat="1" ht="17.25" customHeight="1" x14ac:dyDescent="0.4">
      <c r="A90" s="163" t="s">
        <v>63</v>
      </c>
      <c r="B90" s="164">
        <f t="shared" si="10"/>
        <v>0.2857142857142857</v>
      </c>
      <c r="C90" s="164">
        <f t="shared" si="11"/>
        <v>-0.19047619047619047</v>
      </c>
      <c r="D90" s="164">
        <f t="shared" si="12"/>
        <v>-4.7619047619047616E-2</v>
      </c>
      <c r="E90" s="164">
        <f t="shared" si="13"/>
        <v>-4.7619047619047616E-2</v>
      </c>
      <c r="F90" s="164">
        <f t="shared" si="14"/>
        <v>-9.5238095238095233E-2</v>
      </c>
      <c r="G90" s="169">
        <v>0.7142857142857143</v>
      </c>
      <c r="H90" s="158">
        <v>0.14285714285714285</v>
      </c>
      <c r="I90" s="38">
        <v>4.7619047619047616E-2</v>
      </c>
      <c r="J90" s="158">
        <v>0</v>
      </c>
      <c r="K90" s="159">
        <v>4.7619047619047616E-2</v>
      </c>
      <c r="L90" s="159">
        <v>4.7619047619047616E-2</v>
      </c>
      <c r="M90" s="159">
        <v>0</v>
      </c>
      <c r="N90" s="159">
        <v>0</v>
      </c>
      <c r="O90" s="39">
        <v>21</v>
      </c>
      <c r="P90" s="169">
        <v>1</v>
      </c>
      <c r="Q90" s="158">
        <v>0</v>
      </c>
      <c r="R90" s="159">
        <v>0</v>
      </c>
      <c r="S90" s="158">
        <v>0</v>
      </c>
      <c r="T90" s="159">
        <v>0</v>
      </c>
      <c r="U90" s="159">
        <v>0</v>
      </c>
      <c r="V90" s="159">
        <v>0</v>
      </c>
      <c r="W90" s="159">
        <v>0</v>
      </c>
      <c r="X90" s="165">
        <v>3</v>
      </c>
      <c r="Y90" s="169">
        <v>1</v>
      </c>
      <c r="Z90" s="44">
        <v>0</v>
      </c>
      <c r="AA90" s="45">
        <v>0</v>
      </c>
      <c r="AB90" s="44">
        <v>0</v>
      </c>
      <c r="AC90" s="45">
        <v>0</v>
      </c>
      <c r="AD90" s="45">
        <v>0</v>
      </c>
      <c r="AE90" s="45">
        <v>0</v>
      </c>
      <c r="AF90" s="45">
        <v>0</v>
      </c>
      <c r="AG90" s="46">
        <v>2</v>
      </c>
      <c r="AH90" s="169">
        <v>1</v>
      </c>
      <c r="AI90" s="158">
        <v>0</v>
      </c>
      <c r="AJ90" s="159">
        <v>0</v>
      </c>
      <c r="AK90" s="158">
        <v>0</v>
      </c>
      <c r="AL90" s="159">
        <v>0</v>
      </c>
      <c r="AM90" s="159">
        <v>0</v>
      </c>
      <c r="AN90" s="159">
        <v>0</v>
      </c>
      <c r="AO90" s="159">
        <v>0</v>
      </c>
      <c r="AP90" s="50">
        <v>1</v>
      </c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6"/>
      <c r="DR90" s="186"/>
      <c r="DS90" s="186"/>
      <c r="DT90" s="186"/>
      <c r="DU90" s="186"/>
      <c r="DV90" s="186"/>
      <c r="DW90" s="186"/>
      <c r="DX90" s="186"/>
      <c r="DY90" s="186"/>
      <c r="DZ90" s="186"/>
      <c r="EA90" s="186"/>
      <c r="EB90" s="186"/>
      <c r="EC90" s="186"/>
      <c r="ED90" s="186"/>
      <c r="EE90" s="186"/>
      <c r="EF90" s="186"/>
      <c r="EG90" s="186"/>
      <c r="EH90" s="186"/>
      <c r="EI90" s="186"/>
      <c r="EJ90" s="186"/>
      <c r="EK90" s="186"/>
      <c r="EL90" s="186"/>
      <c r="EM90" s="186"/>
      <c r="EN90" s="186"/>
      <c r="EO90" s="186"/>
      <c r="EP90" s="186"/>
      <c r="EQ90" s="186"/>
      <c r="ER90" s="186"/>
      <c r="ES90" s="186"/>
      <c r="ET90" s="186"/>
      <c r="EU90" s="186"/>
      <c r="EV90" s="186"/>
      <c r="EW90" s="186"/>
      <c r="EX90" s="186"/>
      <c r="EY90" s="186"/>
      <c r="EZ90" s="186"/>
      <c r="FA90" s="186"/>
      <c r="FB90" s="186"/>
      <c r="FC90" s="186"/>
      <c r="FD90" s="186"/>
      <c r="FE90" s="186"/>
      <c r="FF90" s="186"/>
      <c r="FG90" s="186"/>
      <c r="FH90" s="186"/>
      <c r="FI90" s="186"/>
      <c r="FJ90" s="186"/>
      <c r="FK90" s="186"/>
      <c r="FL90" s="186"/>
      <c r="FM90" s="186"/>
      <c r="FN90" s="186"/>
      <c r="FO90" s="186"/>
      <c r="FP90" s="186"/>
      <c r="FQ90" s="186"/>
      <c r="FR90" s="186"/>
      <c r="FS90" s="186"/>
      <c r="FT90" s="186"/>
      <c r="FU90" s="186"/>
      <c r="FV90" s="186"/>
      <c r="FW90" s="186"/>
      <c r="FX90" s="186"/>
      <c r="FY90" s="186"/>
      <c r="FZ90" s="186"/>
      <c r="GA90" s="186"/>
      <c r="GB90" s="186"/>
      <c r="GC90" s="186"/>
      <c r="GD90" s="186"/>
      <c r="GE90" s="186"/>
      <c r="GF90" s="186"/>
      <c r="GG90" s="186"/>
      <c r="GH90" s="186"/>
      <c r="GI90" s="186"/>
      <c r="GJ90" s="186"/>
      <c r="GK90" s="186"/>
      <c r="GL90" s="186"/>
      <c r="GM90" s="186"/>
      <c r="GN90" s="186"/>
      <c r="GO90" s="186"/>
      <c r="GP90" s="186"/>
      <c r="GQ90" s="186"/>
      <c r="GR90" s="186"/>
      <c r="GS90" s="186"/>
      <c r="GT90" s="186"/>
      <c r="GU90" s="186"/>
      <c r="GV90" s="186"/>
      <c r="GW90" s="186"/>
      <c r="GX90" s="186"/>
      <c r="GY90" s="186"/>
      <c r="GZ90" s="186"/>
      <c r="HA90" s="186"/>
      <c r="HB90" s="186"/>
      <c r="HC90" s="186"/>
      <c r="HD90" s="186"/>
      <c r="HE90" s="186"/>
      <c r="HF90" s="186"/>
      <c r="HG90" s="186"/>
      <c r="HH90" s="186"/>
      <c r="HI90" s="186"/>
      <c r="HJ90" s="186"/>
      <c r="HK90" s="186"/>
      <c r="HL90" s="186"/>
      <c r="HM90" s="186"/>
      <c r="HN90" s="186"/>
      <c r="HO90" s="186"/>
      <c r="HP90" s="186"/>
      <c r="HQ90" s="186"/>
      <c r="HR90" s="186"/>
      <c r="HS90" s="186"/>
      <c r="HT90" s="186"/>
      <c r="HU90" s="186"/>
      <c r="HV90" s="186"/>
      <c r="HW90" s="186"/>
      <c r="HX90" s="186"/>
      <c r="HY90" s="186"/>
      <c r="HZ90" s="186"/>
      <c r="IA90" s="186"/>
      <c r="IB90" s="186"/>
      <c r="IC90" s="186"/>
      <c r="ID90" s="186"/>
      <c r="IE90" s="186"/>
      <c r="IF90" s="186"/>
      <c r="IG90" s="186"/>
      <c r="IH90" s="186"/>
      <c r="II90" s="186"/>
      <c r="IJ90" s="186"/>
      <c r="IK90" s="186"/>
      <c r="IL90" s="186"/>
      <c r="IM90" s="186"/>
      <c r="IN90" s="186"/>
      <c r="IO90" s="186"/>
      <c r="IP90" s="186"/>
      <c r="IQ90" s="186"/>
      <c r="IR90" s="186"/>
      <c r="IS90" s="186"/>
      <c r="IT90" s="186"/>
      <c r="IU90" s="186"/>
      <c r="IV90" s="186"/>
      <c r="IW90" s="186"/>
      <c r="IX90" s="186"/>
      <c r="IY90" s="186"/>
    </row>
    <row r="91" spans="1:259" x14ac:dyDescent="0.4">
      <c r="A91" s="53" t="s">
        <v>87</v>
      </c>
      <c r="B91" s="98">
        <f t="shared" si="10"/>
        <v>-0.19047619047619047</v>
      </c>
      <c r="C91" s="98">
        <f t="shared" si="11"/>
        <v>0.13095238095238093</v>
      </c>
      <c r="D91" s="98">
        <f t="shared" si="12"/>
        <v>-0.23809523809523808</v>
      </c>
      <c r="E91" s="98">
        <f t="shared" si="13"/>
        <v>1.1904761904761918E-2</v>
      </c>
      <c r="F91" s="98">
        <f t="shared" si="14"/>
        <v>-9.5238095238095233E-2</v>
      </c>
      <c r="G91" s="157">
        <v>0.19047619047619047</v>
      </c>
      <c r="H91" s="170">
        <v>0.38095238095238093</v>
      </c>
      <c r="I91" s="173">
        <v>9.5238095238095233E-2</v>
      </c>
      <c r="J91" s="170">
        <v>0.14285714285714285</v>
      </c>
      <c r="K91" s="159">
        <v>4.7619047619047616E-2</v>
      </c>
      <c r="L91" s="159">
        <v>4.7619047619047616E-2</v>
      </c>
      <c r="M91" s="173">
        <v>4.7619047619047616E-2</v>
      </c>
      <c r="N91" s="173">
        <v>4.7619047619047616E-2</v>
      </c>
      <c r="O91" s="39">
        <v>21</v>
      </c>
      <c r="P91" s="157">
        <v>0</v>
      </c>
      <c r="Q91" s="170">
        <v>0.75</v>
      </c>
      <c r="R91" s="173">
        <v>0.25</v>
      </c>
      <c r="S91" s="158">
        <v>0</v>
      </c>
      <c r="T91" s="159">
        <v>0</v>
      </c>
      <c r="U91" s="159">
        <v>0</v>
      </c>
      <c r="V91" s="159">
        <v>0</v>
      </c>
      <c r="W91" s="159">
        <v>0</v>
      </c>
      <c r="X91" s="52">
        <v>4</v>
      </c>
      <c r="Y91" s="157">
        <v>0</v>
      </c>
      <c r="Z91" s="44">
        <v>1</v>
      </c>
      <c r="AA91" s="45">
        <v>0</v>
      </c>
      <c r="AB91" s="44">
        <v>0</v>
      </c>
      <c r="AC91" s="45">
        <v>0</v>
      </c>
      <c r="AD91" s="45">
        <v>0</v>
      </c>
      <c r="AE91" s="45">
        <v>0</v>
      </c>
      <c r="AF91" s="45">
        <v>0</v>
      </c>
      <c r="AG91" s="46">
        <v>3</v>
      </c>
      <c r="AH91" s="157">
        <v>0</v>
      </c>
      <c r="AI91" s="170">
        <v>1</v>
      </c>
      <c r="AJ91" s="159">
        <v>0</v>
      </c>
      <c r="AK91" s="158">
        <v>0</v>
      </c>
      <c r="AL91" s="159">
        <v>0</v>
      </c>
      <c r="AM91" s="159">
        <v>0</v>
      </c>
      <c r="AN91" s="159">
        <v>0</v>
      </c>
      <c r="AO91" s="159">
        <v>0</v>
      </c>
      <c r="AP91" s="50">
        <v>2</v>
      </c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6"/>
      <c r="DG91" s="186"/>
      <c r="DH91" s="186"/>
      <c r="DI91" s="186"/>
      <c r="DJ91" s="186"/>
      <c r="DK91" s="186"/>
      <c r="DL91" s="186"/>
      <c r="DM91" s="186"/>
      <c r="DN91" s="186"/>
      <c r="DO91" s="186"/>
      <c r="DP91" s="186"/>
      <c r="DQ91" s="186"/>
      <c r="DR91" s="186"/>
      <c r="DS91" s="186"/>
      <c r="DT91" s="186"/>
      <c r="DU91" s="186"/>
      <c r="DV91" s="186"/>
      <c r="DW91" s="186"/>
      <c r="DX91" s="186"/>
      <c r="DY91" s="186"/>
      <c r="DZ91" s="186"/>
      <c r="EA91" s="186"/>
      <c r="EB91" s="186"/>
      <c r="EC91" s="186"/>
      <c r="ED91" s="186"/>
      <c r="EE91" s="186"/>
      <c r="EF91" s="186"/>
      <c r="EG91" s="186"/>
      <c r="EH91" s="186"/>
      <c r="EI91" s="186"/>
      <c r="EJ91" s="186"/>
      <c r="EK91" s="186"/>
      <c r="EL91" s="186"/>
      <c r="EM91" s="186"/>
      <c r="EN91" s="186"/>
      <c r="EO91" s="186"/>
      <c r="EP91" s="186"/>
      <c r="EQ91" s="186"/>
      <c r="ER91" s="186"/>
      <c r="ES91" s="186"/>
      <c r="ET91" s="186"/>
      <c r="EU91" s="186"/>
      <c r="EV91" s="186"/>
      <c r="EW91" s="186"/>
      <c r="EX91" s="186"/>
      <c r="EY91" s="186"/>
      <c r="EZ91" s="186"/>
      <c r="FA91" s="186"/>
      <c r="FB91" s="186"/>
      <c r="FC91" s="186"/>
      <c r="FD91" s="186"/>
      <c r="FE91" s="186"/>
      <c r="FF91" s="186"/>
      <c r="FG91" s="186"/>
      <c r="FH91" s="186"/>
      <c r="FI91" s="186"/>
      <c r="FJ91" s="186"/>
      <c r="FK91" s="186"/>
      <c r="FL91" s="186"/>
      <c r="FM91" s="186"/>
      <c r="FN91" s="186"/>
      <c r="FO91" s="186"/>
      <c r="FP91" s="186"/>
      <c r="FQ91" s="186"/>
      <c r="FR91" s="186"/>
      <c r="FS91" s="186"/>
      <c r="FT91" s="186"/>
      <c r="FU91" s="186"/>
      <c r="FV91" s="186"/>
      <c r="FW91" s="186"/>
      <c r="FX91" s="186"/>
      <c r="FY91" s="186"/>
      <c r="FZ91" s="186"/>
      <c r="GA91" s="186"/>
      <c r="GB91" s="186"/>
      <c r="GC91" s="186"/>
      <c r="GD91" s="186"/>
      <c r="GE91" s="186"/>
      <c r="GF91" s="186"/>
      <c r="GG91" s="186"/>
      <c r="GH91" s="186"/>
      <c r="GI91" s="186"/>
      <c r="GJ91" s="186"/>
      <c r="GK91" s="186"/>
      <c r="GL91" s="186"/>
      <c r="GM91" s="186"/>
      <c r="GN91" s="186"/>
      <c r="GO91" s="186"/>
      <c r="GP91" s="186"/>
      <c r="GQ91" s="186"/>
      <c r="GR91" s="186"/>
      <c r="GS91" s="186"/>
      <c r="GT91" s="186"/>
      <c r="GU91" s="186"/>
      <c r="GV91" s="186"/>
      <c r="GW91" s="186"/>
      <c r="GX91" s="186"/>
      <c r="GY91" s="186"/>
      <c r="GZ91" s="186"/>
      <c r="HA91" s="186"/>
      <c r="HB91" s="186"/>
      <c r="HC91" s="186"/>
      <c r="HD91" s="186"/>
      <c r="HE91" s="186"/>
      <c r="HF91" s="186"/>
      <c r="HG91" s="186"/>
      <c r="HH91" s="186"/>
      <c r="HI91" s="186"/>
      <c r="HJ91" s="186"/>
      <c r="HK91" s="186"/>
      <c r="HL91" s="186"/>
      <c r="HM91" s="186"/>
      <c r="HN91" s="186"/>
      <c r="HO91" s="186"/>
      <c r="HP91" s="186"/>
      <c r="HQ91" s="186"/>
      <c r="HR91" s="186"/>
      <c r="HS91" s="186"/>
      <c r="HT91" s="186"/>
      <c r="HU91" s="186"/>
      <c r="HV91" s="186"/>
      <c r="HW91" s="186"/>
      <c r="HX91" s="186"/>
      <c r="HY91" s="186"/>
      <c r="HZ91" s="186"/>
      <c r="IA91" s="186"/>
      <c r="IB91" s="186"/>
      <c r="IC91" s="186"/>
      <c r="ID91" s="186"/>
      <c r="IE91" s="186"/>
      <c r="IF91" s="186"/>
      <c r="IG91" s="186"/>
      <c r="IH91" s="186"/>
      <c r="II91" s="186"/>
      <c r="IJ91" s="186"/>
      <c r="IK91" s="186"/>
      <c r="IL91" s="186"/>
      <c r="IM91" s="186"/>
      <c r="IN91" s="186"/>
      <c r="IO91" s="186"/>
      <c r="IP91" s="186"/>
      <c r="IQ91" s="186"/>
      <c r="IR91" s="186"/>
      <c r="IS91" s="186"/>
      <c r="IT91" s="186"/>
      <c r="IU91" s="186"/>
      <c r="IV91" s="186"/>
      <c r="IW91" s="186"/>
      <c r="IX91" s="186"/>
      <c r="IY91" s="186"/>
    </row>
    <row r="92" spans="1:259" s="166" customFormat="1" ht="17.25" customHeight="1" x14ac:dyDescent="0.4">
      <c r="A92" s="163" t="s">
        <v>28</v>
      </c>
      <c r="B92" s="164">
        <f t="shared" si="10"/>
        <v>-0.26315789473684209</v>
      </c>
      <c r="C92" s="164">
        <f t="shared" si="11"/>
        <v>0.36842105263157898</v>
      </c>
      <c r="D92" s="164">
        <f t="shared" si="12"/>
        <v>0.73684210526315796</v>
      </c>
      <c r="E92" s="164">
        <f t="shared" si="13"/>
        <v>0.18421052631578949</v>
      </c>
      <c r="F92" s="164">
        <f t="shared" si="14"/>
        <v>0.44736842105263158</v>
      </c>
      <c r="G92" s="157">
        <v>0.26315789473684209</v>
      </c>
      <c r="H92" s="170">
        <v>0.36842105263157893</v>
      </c>
      <c r="I92" s="173">
        <v>0.10526315789473684</v>
      </c>
      <c r="J92" s="170">
        <v>0.21052631578947367</v>
      </c>
      <c r="K92" s="159">
        <v>0</v>
      </c>
      <c r="L92" s="159">
        <v>5.2631578947368418E-2</v>
      </c>
      <c r="M92" s="159">
        <v>0</v>
      </c>
      <c r="N92" s="159">
        <v>0</v>
      </c>
      <c r="O92" s="39">
        <v>19</v>
      </c>
      <c r="P92" s="157">
        <v>0</v>
      </c>
      <c r="Q92" s="158">
        <v>0</v>
      </c>
      <c r="R92" s="159">
        <v>0</v>
      </c>
      <c r="S92" s="170">
        <v>0.5</v>
      </c>
      <c r="T92" s="159">
        <v>0</v>
      </c>
      <c r="U92" s="173">
        <v>0.5</v>
      </c>
      <c r="V92" s="159">
        <v>0</v>
      </c>
      <c r="W92" s="159">
        <v>0</v>
      </c>
      <c r="X92" s="165">
        <v>2</v>
      </c>
      <c r="Y92" s="157">
        <v>0</v>
      </c>
      <c r="Z92" s="44">
        <v>0</v>
      </c>
      <c r="AA92" s="45">
        <v>0</v>
      </c>
      <c r="AB92" s="44">
        <v>0.5</v>
      </c>
      <c r="AC92" s="45">
        <v>0</v>
      </c>
      <c r="AD92" s="45">
        <v>0.5</v>
      </c>
      <c r="AE92" s="45">
        <v>0</v>
      </c>
      <c r="AF92" s="45">
        <v>0</v>
      </c>
      <c r="AG92" s="46">
        <v>2</v>
      </c>
      <c r="AH92" s="157">
        <v>0</v>
      </c>
      <c r="AI92" s="158">
        <v>0</v>
      </c>
      <c r="AJ92" s="159">
        <v>0</v>
      </c>
      <c r="AK92" s="170">
        <v>0.5</v>
      </c>
      <c r="AL92" s="159">
        <v>0</v>
      </c>
      <c r="AM92" s="173">
        <v>0.5</v>
      </c>
      <c r="AN92" s="159">
        <v>0</v>
      </c>
      <c r="AO92" s="159">
        <v>0</v>
      </c>
      <c r="AP92" s="50">
        <v>2</v>
      </c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86"/>
      <c r="DU92" s="186"/>
      <c r="DV92" s="186"/>
      <c r="DW92" s="186"/>
      <c r="DX92" s="186"/>
      <c r="DY92" s="186"/>
      <c r="DZ92" s="186"/>
      <c r="EA92" s="186"/>
      <c r="EB92" s="186"/>
      <c r="EC92" s="186"/>
      <c r="ED92" s="186"/>
      <c r="EE92" s="186"/>
      <c r="EF92" s="186"/>
      <c r="EG92" s="186"/>
      <c r="EH92" s="186"/>
      <c r="EI92" s="186"/>
      <c r="EJ92" s="186"/>
      <c r="EK92" s="186"/>
      <c r="EL92" s="186"/>
      <c r="EM92" s="186"/>
      <c r="EN92" s="186"/>
      <c r="EO92" s="186"/>
      <c r="EP92" s="186"/>
      <c r="EQ92" s="186"/>
      <c r="ER92" s="186"/>
      <c r="ES92" s="186"/>
      <c r="ET92" s="186"/>
      <c r="EU92" s="186"/>
      <c r="EV92" s="186"/>
      <c r="EW92" s="186"/>
      <c r="EX92" s="186"/>
      <c r="EY92" s="186"/>
      <c r="EZ92" s="186"/>
      <c r="FA92" s="186"/>
      <c r="FB92" s="186"/>
      <c r="FC92" s="186"/>
      <c r="FD92" s="186"/>
      <c r="FE92" s="186"/>
      <c r="FF92" s="186"/>
      <c r="FG92" s="186"/>
      <c r="FH92" s="186"/>
      <c r="FI92" s="186"/>
      <c r="FJ92" s="186"/>
      <c r="FK92" s="186"/>
      <c r="FL92" s="186"/>
      <c r="FM92" s="186"/>
      <c r="FN92" s="186"/>
      <c r="FO92" s="186"/>
      <c r="FP92" s="186"/>
      <c r="FQ92" s="186"/>
      <c r="FR92" s="186"/>
      <c r="FS92" s="186"/>
      <c r="FT92" s="186"/>
      <c r="FU92" s="186"/>
      <c r="FV92" s="186"/>
      <c r="FW92" s="186"/>
      <c r="FX92" s="186"/>
      <c r="FY92" s="186"/>
      <c r="FZ92" s="186"/>
      <c r="GA92" s="186"/>
      <c r="GB92" s="186"/>
      <c r="GC92" s="186"/>
      <c r="GD92" s="186"/>
      <c r="GE92" s="186"/>
      <c r="GF92" s="186"/>
      <c r="GG92" s="186"/>
      <c r="GH92" s="186"/>
      <c r="GI92" s="186"/>
      <c r="GJ92" s="186"/>
      <c r="GK92" s="186"/>
      <c r="GL92" s="186"/>
      <c r="GM92" s="186"/>
      <c r="GN92" s="186"/>
      <c r="GO92" s="186"/>
      <c r="GP92" s="186"/>
      <c r="GQ92" s="186"/>
      <c r="GR92" s="186"/>
      <c r="GS92" s="186"/>
      <c r="GT92" s="186"/>
      <c r="GU92" s="186"/>
      <c r="GV92" s="186"/>
      <c r="GW92" s="186"/>
      <c r="GX92" s="186"/>
      <c r="GY92" s="186"/>
      <c r="GZ92" s="186"/>
      <c r="HA92" s="186"/>
      <c r="HB92" s="186"/>
      <c r="HC92" s="186"/>
      <c r="HD92" s="186"/>
      <c r="HE92" s="186"/>
      <c r="HF92" s="186"/>
      <c r="HG92" s="186"/>
      <c r="HH92" s="186"/>
      <c r="HI92" s="186"/>
      <c r="HJ92" s="186"/>
      <c r="HK92" s="186"/>
      <c r="HL92" s="186"/>
      <c r="HM92" s="186"/>
      <c r="HN92" s="186"/>
      <c r="HO92" s="186"/>
      <c r="HP92" s="186"/>
      <c r="HQ92" s="186"/>
      <c r="HR92" s="186"/>
      <c r="HS92" s="186"/>
      <c r="HT92" s="186"/>
      <c r="HU92" s="186"/>
      <c r="HV92" s="186"/>
      <c r="HW92" s="186"/>
      <c r="HX92" s="186"/>
      <c r="HY92" s="186"/>
      <c r="HZ92" s="186"/>
      <c r="IA92" s="186"/>
      <c r="IB92" s="186"/>
      <c r="IC92" s="186"/>
      <c r="ID92" s="186"/>
      <c r="IE92" s="186"/>
      <c r="IF92" s="186"/>
      <c r="IG92" s="186"/>
      <c r="IH92" s="186"/>
      <c r="II92" s="186"/>
      <c r="IJ92" s="186"/>
      <c r="IK92" s="186"/>
      <c r="IL92" s="186"/>
      <c r="IM92" s="186"/>
      <c r="IN92" s="186"/>
      <c r="IO92" s="186"/>
      <c r="IP92" s="186"/>
      <c r="IQ92" s="186"/>
      <c r="IR92" s="186"/>
      <c r="IS92" s="186"/>
      <c r="IT92" s="186"/>
      <c r="IU92" s="186"/>
      <c r="IV92" s="186"/>
      <c r="IW92" s="186"/>
      <c r="IX92" s="186"/>
      <c r="IY92" s="186"/>
    </row>
    <row r="93" spans="1:259" x14ac:dyDescent="0.4">
      <c r="A93" s="53" t="s">
        <v>102</v>
      </c>
      <c r="B93" s="98">
        <f t="shared" si="10"/>
        <v>-0.47368421052631576</v>
      </c>
      <c r="C93" s="98">
        <f t="shared" si="11"/>
        <v>-0.47368421052631576</v>
      </c>
      <c r="D93" s="98">
        <f t="shared" si="12"/>
        <v>-0.10526315789473684</v>
      </c>
      <c r="E93" s="98">
        <f t="shared" si="13"/>
        <v>0</v>
      </c>
      <c r="F93" s="98">
        <f t="shared" si="14"/>
        <v>-5.2631578947368418E-2</v>
      </c>
      <c r="G93" s="169">
        <v>0.47368421052631576</v>
      </c>
      <c r="H93" s="170">
        <v>0.36842105263157893</v>
      </c>
      <c r="I93" s="159">
        <v>0</v>
      </c>
      <c r="J93" s="158">
        <v>0</v>
      </c>
      <c r="K93" s="159">
        <v>0</v>
      </c>
      <c r="L93" s="159">
        <v>5.2631578947368418E-2</v>
      </c>
      <c r="M93" s="173">
        <v>5.2631578947368418E-2</v>
      </c>
      <c r="N93" s="173">
        <v>5.2631578947368418E-2</v>
      </c>
      <c r="O93" s="39">
        <v>19</v>
      </c>
      <c r="P93" s="58"/>
      <c r="Q93" s="58"/>
      <c r="R93" s="58"/>
      <c r="S93" s="58"/>
      <c r="T93" s="58"/>
      <c r="U93" s="58"/>
      <c r="V93" s="58"/>
      <c r="W93" s="58"/>
      <c r="X93" s="58"/>
      <c r="Y93" s="157">
        <v>0</v>
      </c>
      <c r="Z93" s="44">
        <v>0</v>
      </c>
      <c r="AA93" s="45">
        <v>0</v>
      </c>
      <c r="AB93" s="44">
        <v>1</v>
      </c>
      <c r="AC93" s="45">
        <v>0</v>
      </c>
      <c r="AD93" s="45">
        <v>0</v>
      </c>
      <c r="AE93" s="45">
        <v>0</v>
      </c>
      <c r="AF93" s="45">
        <v>0</v>
      </c>
      <c r="AG93" s="46">
        <v>1</v>
      </c>
      <c r="AH93" s="54"/>
      <c r="AI93" s="54"/>
      <c r="AJ93" s="54"/>
      <c r="AK93" s="54"/>
      <c r="AL93" s="54"/>
      <c r="AM93" s="54"/>
      <c r="AN93" s="54"/>
      <c r="AO93" s="54"/>
      <c r="AP93" s="55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6"/>
      <c r="DN93" s="186"/>
      <c r="DO93" s="186"/>
      <c r="DP93" s="186"/>
      <c r="DQ93" s="186"/>
      <c r="DR93" s="186"/>
      <c r="DS93" s="186"/>
      <c r="DT93" s="186"/>
      <c r="DU93" s="186"/>
      <c r="DV93" s="186"/>
      <c r="DW93" s="186"/>
      <c r="DX93" s="186"/>
      <c r="DY93" s="186"/>
      <c r="DZ93" s="186"/>
      <c r="EA93" s="186"/>
      <c r="EB93" s="186"/>
      <c r="EC93" s="186"/>
      <c r="ED93" s="186"/>
      <c r="EE93" s="186"/>
      <c r="EF93" s="186"/>
      <c r="EG93" s="186"/>
      <c r="EH93" s="186"/>
      <c r="EI93" s="186"/>
      <c r="EJ93" s="186"/>
      <c r="EK93" s="186"/>
      <c r="EL93" s="186"/>
      <c r="EM93" s="186"/>
      <c r="EN93" s="186"/>
      <c r="EO93" s="186"/>
      <c r="EP93" s="186"/>
      <c r="EQ93" s="186"/>
      <c r="ER93" s="186"/>
      <c r="ES93" s="186"/>
      <c r="ET93" s="186"/>
      <c r="EU93" s="186"/>
      <c r="EV93" s="186"/>
      <c r="EW93" s="186"/>
      <c r="EX93" s="186"/>
      <c r="EY93" s="186"/>
      <c r="EZ93" s="186"/>
      <c r="FA93" s="186"/>
      <c r="FB93" s="186"/>
      <c r="FC93" s="186"/>
      <c r="FD93" s="186"/>
      <c r="FE93" s="186"/>
      <c r="FF93" s="186"/>
      <c r="FG93" s="186"/>
      <c r="FH93" s="186"/>
      <c r="FI93" s="186"/>
      <c r="FJ93" s="186"/>
      <c r="FK93" s="186"/>
      <c r="FL93" s="186"/>
      <c r="FM93" s="186"/>
      <c r="FN93" s="186"/>
      <c r="FO93" s="186"/>
      <c r="FP93" s="186"/>
      <c r="FQ93" s="186"/>
      <c r="FR93" s="186"/>
      <c r="FS93" s="186"/>
      <c r="FT93" s="186"/>
      <c r="FU93" s="186"/>
      <c r="FV93" s="186"/>
      <c r="FW93" s="186"/>
      <c r="FX93" s="186"/>
      <c r="FY93" s="186"/>
      <c r="FZ93" s="186"/>
      <c r="GA93" s="186"/>
      <c r="GB93" s="186"/>
      <c r="GC93" s="186"/>
      <c r="GD93" s="186"/>
      <c r="GE93" s="186"/>
      <c r="GF93" s="186"/>
      <c r="GG93" s="186"/>
      <c r="GH93" s="186"/>
      <c r="GI93" s="186"/>
      <c r="GJ93" s="186"/>
      <c r="GK93" s="186"/>
      <c r="GL93" s="186"/>
      <c r="GM93" s="186"/>
      <c r="GN93" s="186"/>
      <c r="GO93" s="186"/>
      <c r="GP93" s="186"/>
      <c r="GQ93" s="186"/>
      <c r="GR93" s="186"/>
      <c r="GS93" s="186"/>
      <c r="GT93" s="186"/>
      <c r="GU93" s="186"/>
      <c r="GV93" s="186"/>
      <c r="GW93" s="186"/>
      <c r="GX93" s="186"/>
      <c r="GY93" s="186"/>
      <c r="GZ93" s="186"/>
      <c r="HA93" s="186"/>
      <c r="HB93" s="186"/>
      <c r="HC93" s="186"/>
      <c r="HD93" s="186"/>
      <c r="HE93" s="186"/>
      <c r="HF93" s="186"/>
      <c r="HG93" s="186"/>
      <c r="HH93" s="186"/>
      <c r="HI93" s="186"/>
      <c r="HJ93" s="186"/>
      <c r="HK93" s="186"/>
      <c r="HL93" s="186"/>
      <c r="HM93" s="186"/>
      <c r="HN93" s="186"/>
      <c r="HO93" s="186"/>
      <c r="HP93" s="186"/>
      <c r="HQ93" s="186"/>
      <c r="HR93" s="186"/>
      <c r="HS93" s="186"/>
      <c r="HT93" s="186"/>
      <c r="HU93" s="186"/>
      <c r="HV93" s="186"/>
      <c r="HW93" s="186"/>
      <c r="HX93" s="186"/>
      <c r="HY93" s="186"/>
      <c r="HZ93" s="186"/>
      <c r="IA93" s="186"/>
      <c r="IB93" s="186"/>
      <c r="IC93" s="186"/>
      <c r="ID93" s="186"/>
      <c r="IE93" s="186"/>
      <c r="IF93" s="186"/>
      <c r="IG93" s="186"/>
      <c r="IH93" s="186"/>
      <c r="II93" s="186"/>
      <c r="IJ93" s="186"/>
      <c r="IK93" s="186"/>
      <c r="IL93" s="186"/>
      <c r="IM93" s="186"/>
      <c r="IN93" s="186"/>
      <c r="IO93" s="186"/>
      <c r="IP93" s="186"/>
      <c r="IQ93" s="186"/>
      <c r="IR93" s="186"/>
      <c r="IS93" s="186"/>
      <c r="IT93" s="186"/>
      <c r="IU93" s="186"/>
      <c r="IV93" s="186"/>
      <c r="IW93" s="186"/>
      <c r="IX93" s="186"/>
      <c r="IY93" s="186"/>
    </row>
    <row r="94" spans="1:259" s="166" customFormat="1" ht="17.25" customHeight="1" x14ac:dyDescent="0.4">
      <c r="A94" s="163" t="s">
        <v>106</v>
      </c>
      <c r="B94" s="164">
        <f t="shared" si="10"/>
        <v>0.84210526315789469</v>
      </c>
      <c r="C94" s="164">
        <f t="shared" si="11"/>
        <v>-0.84210526315789469</v>
      </c>
      <c r="D94" s="164">
        <f t="shared" si="12"/>
        <v>-0.31578947368421051</v>
      </c>
      <c r="E94" s="164">
        <f t="shared" si="13"/>
        <v>-0.21052631578947367</v>
      </c>
      <c r="F94" s="164">
        <f t="shared" si="14"/>
        <v>-0.10526315789473684</v>
      </c>
      <c r="G94" s="157">
        <v>0.15789473684210525</v>
      </c>
      <c r="H94" s="170">
        <v>0.52631578947368418</v>
      </c>
      <c r="I94" s="159">
        <v>0</v>
      </c>
      <c r="J94" s="170">
        <v>0.21052631578947367</v>
      </c>
      <c r="K94" s="159">
        <v>0</v>
      </c>
      <c r="L94" s="38">
        <v>0.10526315789473684</v>
      </c>
      <c r="M94" s="159">
        <v>0</v>
      </c>
      <c r="N94" s="159">
        <v>0</v>
      </c>
      <c r="O94" s="39">
        <v>19</v>
      </c>
      <c r="P94" s="169">
        <v>1</v>
      </c>
      <c r="Q94" s="158">
        <v>0</v>
      </c>
      <c r="R94" s="159">
        <v>0</v>
      </c>
      <c r="S94" s="158">
        <v>0</v>
      </c>
      <c r="T94" s="159">
        <v>0</v>
      </c>
      <c r="U94" s="159">
        <v>0</v>
      </c>
      <c r="V94" s="159">
        <v>0</v>
      </c>
      <c r="W94" s="159">
        <v>0</v>
      </c>
      <c r="X94" s="165">
        <v>1</v>
      </c>
      <c r="Y94" s="169">
        <v>1</v>
      </c>
      <c r="Z94" s="44">
        <v>0</v>
      </c>
      <c r="AA94" s="45">
        <v>0</v>
      </c>
      <c r="AB94" s="44">
        <v>0</v>
      </c>
      <c r="AC94" s="45">
        <v>0</v>
      </c>
      <c r="AD94" s="45">
        <v>0</v>
      </c>
      <c r="AE94" s="45">
        <v>0</v>
      </c>
      <c r="AF94" s="45">
        <v>0</v>
      </c>
      <c r="AG94" s="46">
        <v>1</v>
      </c>
      <c r="AH94" s="54"/>
      <c r="AI94" s="54"/>
      <c r="AJ94" s="54"/>
      <c r="AK94" s="54"/>
      <c r="AL94" s="54"/>
      <c r="AM94" s="54"/>
      <c r="AN94" s="54"/>
      <c r="AO94" s="54"/>
      <c r="AP94" s="55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6"/>
      <c r="DT94" s="186"/>
      <c r="DU94" s="186"/>
      <c r="DV94" s="186"/>
      <c r="DW94" s="186"/>
      <c r="DX94" s="186"/>
      <c r="DY94" s="186"/>
      <c r="DZ94" s="186"/>
      <c r="EA94" s="186"/>
      <c r="EB94" s="186"/>
      <c r="EC94" s="186"/>
      <c r="ED94" s="186"/>
      <c r="EE94" s="186"/>
      <c r="EF94" s="186"/>
      <c r="EG94" s="186"/>
      <c r="EH94" s="186"/>
      <c r="EI94" s="186"/>
      <c r="EJ94" s="186"/>
      <c r="EK94" s="186"/>
      <c r="EL94" s="186"/>
      <c r="EM94" s="186"/>
      <c r="EN94" s="186"/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6"/>
      <c r="FB94" s="186"/>
      <c r="FC94" s="186"/>
      <c r="FD94" s="186"/>
      <c r="FE94" s="186"/>
      <c r="FF94" s="186"/>
      <c r="FG94" s="186"/>
      <c r="FH94" s="186"/>
      <c r="FI94" s="186"/>
      <c r="FJ94" s="186"/>
      <c r="FK94" s="186"/>
      <c r="FL94" s="186"/>
      <c r="FM94" s="186"/>
      <c r="FN94" s="186"/>
      <c r="FO94" s="186"/>
      <c r="FP94" s="186"/>
      <c r="FQ94" s="186"/>
      <c r="FR94" s="186"/>
      <c r="FS94" s="186"/>
      <c r="FT94" s="186"/>
      <c r="FU94" s="186"/>
      <c r="FV94" s="186"/>
      <c r="FW94" s="186"/>
      <c r="FX94" s="186"/>
      <c r="FY94" s="186"/>
      <c r="FZ94" s="186"/>
      <c r="GA94" s="186"/>
      <c r="GB94" s="186"/>
      <c r="GC94" s="186"/>
      <c r="GD94" s="186"/>
      <c r="GE94" s="186"/>
      <c r="GF94" s="186"/>
      <c r="GG94" s="186"/>
      <c r="GH94" s="186"/>
      <c r="GI94" s="186"/>
      <c r="GJ94" s="186"/>
      <c r="GK94" s="186"/>
      <c r="GL94" s="186"/>
      <c r="GM94" s="186"/>
      <c r="GN94" s="186"/>
      <c r="GO94" s="186"/>
      <c r="GP94" s="186"/>
      <c r="GQ94" s="186"/>
      <c r="GR94" s="186"/>
      <c r="GS94" s="186"/>
      <c r="GT94" s="186"/>
      <c r="GU94" s="186"/>
      <c r="GV94" s="186"/>
      <c r="GW94" s="186"/>
      <c r="GX94" s="186"/>
      <c r="GY94" s="186"/>
      <c r="GZ94" s="186"/>
      <c r="HA94" s="186"/>
      <c r="HB94" s="186"/>
      <c r="HC94" s="186"/>
      <c r="HD94" s="186"/>
      <c r="HE94" s="186"/>
      <c r="HF94" s="186"/>
      <c r="HG94" s="186"/>
      <c r="HH94" s="186"/>
      <c r="HI94" s="186"/>
      <c r="HJ94" s="186"/>
      <c r="HK94" s="186"/>
      <c r="HL94" s="186"/>
      <c r="HM94" s="186"/>
      <c r="HN94" s="186"/>
      <c r="HO94" s="186"/>
      <c r="HP94" s="186"/>
      <c r="HQ94" s="186"/>
      <c r="HR94" s="186"/>
      <c r="HS94" s="186"/>
      <c r="HT94" s="186"/>
      <c r="HU94" s="186"/>
      <c r="HV94" s="186"/>
      <c r="HW94" s="186"/>
      <c r="HX94" s="186"/>
      <c r="HY94" s="186"/>
      <c r="HZ94" s="186"/>
      <c r="IA94" s="186"/>
      <c r="IB94" s="186"/>
      <c r="IC94" s="186"/>
      <c r="ID94" s="186"/>
      <c r="IE94" s="186"/>
      <c r="IF94" s="186"/>
      <c r="IG94" s="186"/>
      <c r="IH94" s="186"/>
      <c r="II94" s="186"/>
      <c r="IJ94" s="186"/>
      <c r="IK94" s="186"/>
      <c r="IL94" s="186"/>
      <c r="IM94" s="186"/>
      <c r="IN94" s="186"/>
      <c r="IO94" s="186"/>
      <c r="IP94" s="186"/>
      <c r="IQ94" s="186"/>
      <c r="IR94" s="186"/>
      <c r="IS94" s="186"/>
      <c r="IT94" s="186"/>
      <c r="IU94" s="186"/>
      <c r="IV94" s="186"/>
      <c r="IW94" s="186"/>
      <c r="IX94" s="186"/>
      <c r="IY94" s="186"/>
    </row>
    <row r="95" spans="1:259" x14ac:dyDescent="0.4">
      <c r="A95" s="53" t="s">
        <v>107</v>
      </c>
      <c r="B95" s="98">
        <f t="shared" si="10"/>
        <v>8.333333333333337E-2</v>
      </c>
      <c r="C95" s="98">
        <f t="shared" si="11"/>
        <v>8.3333333333333259E-2</v>
      </c>
      <c r="D95" s="98">
        <f t="shared" si="12"/>
        <v>0.22222222222222227</v>
      </c>
      <c r="E95" s="98">
        <f t="shared" si="13"/>
        <v>2.7777777777777818E-2</v>
      </c>
      <c r="F95" s="98">
        <f t="shared" si="14"/>
        <v>-5.5555555555555552E-2</v>
      </c>
      <c r="G95" s="157">
        <v>0.16666666666666663</v>
      </c>
      <c r="H95" s="170">
        <v>0.38888888888888895</v>
      </c>
      <c r="I95" s="38">
        <v>5.5555555555555552E-2</v>
      </c>
      <c r="J95" s="170">
        <v>0.16666666666666663</v>
      </c>
      <c r="K95" s="159">
        <v>5.5555555555555552E-2</v>
      </c>
      <c r="L95" s="159">
        <v>0</v>
      </c>
      <c r="M95" s="173">
        <v>5.5555555555555552E-2</v>
      </c>
      <c r="N95" s="173">
        <v>0.1111111111111111</v>
      </c>
      <c r="O95" s="39">
        <v>18</v>
      </c>
      <c r="P95" s="157">
        <v>0.25</v>
      </c>
      <c r="Q95" s="158">
        <v>0.25</v>
      </c>
      <c r="R95" s="159">
        <v>0</v>
      </c>
      <c r="S95" s="170">
        <v>0.25</v>
      </c>
      <c r="T95" s="159">
        <v>0</v>
      </c>
      <c r="U95" s="159">
        <v>0</v>
      </c>
      <c r="V95" s="159">
        <v>0</v>
      </c>
      <c r="W95" s="159">
        <v>0.25</v>
      </c>
      <c r="X95" s="52">
        <v>4</v>
      </c>
      <c r="Y95" s="157">
        <v>0.25</v>
      </c>
      <c r="Z95" s="44">
        <v>0.25</v>
      </c>
      <c r="AA95" s="45">
        <v>0</v>
      </c>
      <c r="AB95" s="44">
        <v>0.25</v>
      </c>
      <c r="AC95" s="45">
        <v>0</v>
      </c>
      <c r="AD95" s="45">
        <v>0</v>
      </c>
      <c r="AE95" s="45">
        <v>0</v>
      </c>
      <c r="AF95" s="45">
        <v>0.25</v>
      </c>
      <c r="AG95" s="46">
        <v>4</v>
      </c>
      <c r="AH95" s="157">
        <v>0</v>
      </c>
      <c r="AI95" s="158">
        <v>0</v>
      </c>
      <c r="AJ95" s="159">
        <v>0</v>
      </c>
      <c r="AK95" s="170">
        <v>1</v>
      </c>
      <c r="AL95" s="159">
        <v>0</v>
      </c>
      <c r="AM95" s="159">
        <v>0</v>
      </c>
      <c r="AN95" s="159">
        <v>0</v>
      </c>
      <c r="AO95" s="159">
        <v>0</v>
      </c>
      <c r="AP95" s="50">
        <v>1</v>
      </c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86"/>
      <c r="DF95" s="186"/>
      <c r="DG95" s="186"/>
      <c r="DH95" s="186"/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6"/>
      <c r="DT95" s="186"/>
      <c r="DU95" s="186"/>
      <c r="DV95" s="186"/>
      <c r="DW95" s="186"/>
      <c r="DX95" s="186"/>
      <c r="DY95" s="186"/>
      <c r="DZ95" s="186"/>
      <c r="EA95" s="186"/>
      <c r="EB95" s="186"/>
      <c r="EC95" s="186"/>
      <c r="ED95" s="186"/>
      <c r="EE95" s="186"/>
      <c r="EF95" s="186"/>
      <c r="EG95" s="186"/>
      <c r="EH95" s="186"/>
      <c r="EI95" s="186"/>
      <c r="EJ95" s="186"/>
      <c r="EK95" s="186"/>
      <c r="EL95" s="186"/>
      <c r="EM95" s="186"/>
      <c r="EN95" s="186"/>
      <c r="EO95" s="186"/>
      <c r="EP95" s="186"/>
      <c r="EQ95" s="186"/>
      <c r="ER95" s="186"/>
      <c r="ES95" s="186"/>
      <c r="ET95" s="186"/>
      <c r="EU95" s="186"/>
      <c r="EV95" s="186"/>
      <c r="EW95" s="186"/>
      <c r="EX95" s="186"/>
      <c r="EY95" s="186"/>
      <c r="EZ95" s="186"/>
      <c r="FA95" s="186"/>
      <c r="FB95" s="186"/>
      <c r="FC95" s="186"/>
      <c r="FD95" s="186"/>
      <c r="FE95" s="186"/>
      <c r="FF95" s="186"/>
      <c r="FG95" s="186"/>
      <c r="FH95" s="186"/>
      <c r="FI95" s="186"/>
      <c r="FJ95" s="186"/>
      <c r="FK95" s="186"/>
      <c r="FL95" s="186"/>
      <c r="FM95" s="186"/>
      <c r="FN95" s="186"/>
      <c r="FO95" s="186"/>
      <c r="FP95" s="186"/>
      <c r="FQ95" s="186"/>
      <c r="FR95" s="186"/>
      <c r="FS95" s="186"/>
      <c r="FT95" s="186"/>
      <c r="FU95" s="186"/>
      <c r="FV95" s="186"/>
      <c r="FW95" s="186"/>
      <c r="FX95" s="186"/>
      <c r="FY95" s="186"/>
      <c r="FZ95" s="186"/>
      <c r="GA95" s="186"/>
      <c r="GB95" s="186"/>
      <c r="GC95" s="186"/>
      <c r="GD95" s="186"/>
      <c r="GE95" s="186"/>
      <c r="GF95" s="186"/>
      <c r="GG95" s="186"/>
      <c r="GH95" s="186"/>
      <c r="GI95" s="186"/>
      <c r="GJ95" s="186"/>
      <c r="GK95" s="186"/>
      <c r="GL95" s="186"/>
      <c r="GM95" s="186"/>
      <c r="GN95" s="186"/>
      <c r="GO95" s="186"/>
      <c r="GP95" s="186"/>
      <c r="GQ95" s="186"/>
      <c r="GR95" s="186"/>
      <c r="GS95" s="186"/>
      <c r="GT95" s="186"/>
      <c r="GU95" s="186"/>
      <c r="GV95" s="186"/>
      <c r="GW95" s="186"/>
      <c r="GX95" s="186"/>
      <c r="GY95" s="186"/>
      <c r="GZ95" s="186"/>
      <c r="HA95" s="186"/>
      <c r="HB95" s="186"/>
      <c r="HC95" s="186"/>
      <c r="HD95" s="186"/>
      <c r="HE95" s="186"/>
      <c r="HF95" s="186"/>
      <c r="HG95" s="186"/>
      <c r="HH95" s="186"/>
      <c r="HI95" s="186"/>
      <c r="HJ95" s="186"/>
      <c r="HK95" s="186"/>
      <c r="HL95" s="186"/>
      <c r="HM95" s="186"/>
      <c r="HN95" s="186"/>
      <c r="HO95" s="186"/>
      <c r="HP95" s="186"/>
      <c r="HQ95" s="186"/>
      <c r="HR95" s="186"/>
      <c r="HS95" s="186"/>
      <c r="HT95" s="186"/>
      <c r="HU95" s="186"/>
      <c r="HV95" s="186"/>
      <c r="HW95" s="186"/>
      <c r="HX95" s="186"/>
      <c r="HY95" s="186"/>
      <c r="HZ95" s="186"/>
      <c r="IA95" s="186"/>
      <c r="IB95" s="186"/>
      <c r="IC95" s="186"/>
      <c r="ID95" s="186"/>
      <c r="IE95" s="186"/>
      <c r="IF95" s="186"/>
      <c r="IG95" s="186"/>
      <c r="IH95" s="186"/>
      <c r="II95" s="186"/>
      <c r="IJ95" s="186"/>
      <c r="IK95" s="186"/>
      <c r="IL95" s="186"/>
      <c r="IM95" s="186"/>
      <c r="IN95" s="186"/>
      <c r="IO95" s="186"/>
      <c r="IP95" s="186"/>
      <c r="IQ95" s="186"/>
      <c r="IR95" s="186"/>
      <c r="IS95" s="186"/>
      <c r="IT95" s="186"/>
      <c r="IU95" s="186"/>
      <c r="IV95" s="186"/>
      <c r="IW95" s="186"/>
      <c r="IX95" s="186"/>
      <c r="IY95" s="186"/>
    </row>
    <row r="96" spans="1:259" ht="17.25" customHeight="1" x14ac:dyDescent="0.4">
      <c r="A96" s="53" t="s">
        <v>77</v>
      </c>
      <c r="B96" s="98">
        <f t="shared" si="10"/>
        <v>-7.1428571428571425E-2</v>
      </c>
      <c r="C96" s="98">
        <f t="shared" si="11"/>
        <v>7.1428571428571397E-2</v>
      </c>
      <c r="D96" s="98">
        <f t="shared" si="12"/>
        <v>0.7142857142857143</v>
      </c>
      <c r="E96" s="98">
        <f t="shared" si="13"/>
        <v>0.7857142857142857</v>
      </c>
      <c r="F96" s="98">
        <f t="shared" si="14"/>
        <v>-7.1428571428571425E-2</v>
      </c>
      <c r="G96" s="157">
        <v>7.1428571428571425E-2</v>
      </c>
      <c r="H96" s="170">
        <v>0.6428571428571429</v>
      </c>
      <c r="I96" s="159">
        <v>0</v>
      </c>
      <c r="J96" s="170">
        <v>0.21428571428571427</v>
      </c>
      <c r="K96" s="159">
        <v>0</v>
      </c>
      <c r="L96" s="38">
        <v>7.1428571428571425E-2</v>
      </c>
      <c r="M96" s="159">
        <v>0</v>
      </c>
      <c r="N96" s="159">
        <v>0</v>
      </c>
      <c r="O96" s="39">
        <v>14</v>
      </c>
      <c r="P96" s="157">
        <v>0</v>
      </c>
      <c r="Q96" s="158">
        <v>0</v>
      </c>
      <c r="R96" s="159">
        <v>0</v>
      </c>
      <c r="S96" s="170">
        <v>1</v>
      </c>
      <c r="T96" s="159">
        <v>0</v>
      </c>
      <c r="U96" s="159">
        <v>0</v>
      </c>
      <c r="V96" s="159">
        <v>0</v>
      </c>
      <c r="W96" s="159">
        <v>0</v>
      </c>
      <c r="X96" s="52">
        <v>1</v>
      </c>
      <c r="Y96" s="157">
        <v>0</v>
      </c>
      <c r="Z96" s="44">
        <v>0</v>
      </c>
      <c r="AA96" s="45">
        <v>0</v>
      </c>
      <c r="AB96" s="44">
        <v>1</v>
      </c>
      <c r="AC96" s="45">
        <v>0</v>
      </c>
      <c r="AD96" s="45">
        <v>0</v>
      </c>
      <c r="AE96" s="45">
        <v>0</v>
      </c>
      <c r="AF96" s="45">
        <v>0</v>
      </c>
      <c r="AG96" s="46">
        <v>1</v>
      </c>
      <c r="AH96" s="54"/>
      <c r="AI96" s="54"/>
      <c r="AJ96" s="54"/>
      <c r="AK96" s="54"/>
      <c r="AL96" s="54"/>
      <c r="AM96" s="54"/>
      <c r="AN96" s="54"/>
      <c r="AO96" s="54"/>
      <c r="AP96" s="55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N96" s="186"/>
      <c r="CO96" s="186"/>
      <c r="CP96" s="186"/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  <c r="DB96" s="186"/>
      <c r="DC96" s="186"/>
      <c r="DD96" s="186"/>
      <c r="DE96" s="186"/>
      <c r="DF96" s="186"/>
      <c r="DG96" s="186"/>
      <c r="DH96" s="186"/>
      <c r="DI96" s="186"/>
      <c r="DJ96" s="186"/>
      <c r="DK96" s="186"/>
      <c r="DL96" s="186"/>
      <c r="DM96" s="186"/>
      <c r="DN96" s="186"/>
      <c r="DO96" s="186"/>
      <c r="DP96" s="186"/>
      <c r="DQ96" s="186"/>
      <c r="DR96" s="186"/>
      <c r="DS96" s="186"/>
      <c r="DT96" s="186"/>
      <c r="DU96" s="186"/>
      <c r="DV96" s="186"/>
      <c r="DW96" s="186"/>
      <c r="DX96" s="186"/>
      <c r="DY96" s="186"/>
      <c r="DZ96" s="186"/>
      <c r="EA96" s="186"/>
      <c r="EB96" s="186"/>
      <c r="EC96" s="186"/>
      <c r="ED96" s="186"/>
      <c r="EE96" s="186"/>
      <c r="EF96" s="186"/>
      <c r="EG96" s="186"/>
      <c r="EH96" s="186"/>
      <c r="EI96" s="186"/>
      <c r="EJ96" s="186"/>
      <c r="EK96" s="186"/>
      <c r="EL96" s="186"/>
      <c r="EM96" s="186"/>
      <c r="EN96" s="186"/>
      <c r="EO96" s="186"/>
      <c r="EP96" s="186"/>
      <c r="EQ96" s="186"/>
      <c r="ER96" s="186"/>
      <c r="ES96" s="186"/>
      <c r="ET96" s="186"/>
      <c r="EU96" s="186"/>
      <c r="EV96" s="186"/>
      <c r="EW96" s="186"/>
      <c r="EX96" s="186"/>
      <c r="EY96" s="186"/>
      <c r="EZ96" s="186"/>
      <c r="FA96" s="186"/>
      <c r="FB96" s="186"/>
      <c r="FC96" s="186"/>
      <c r="FD96" s="186"/>
      <c r="FE96" s="186"/>
      <c r="FF96" s="186"/>
      <c r="FG96" s="186"/>
      <c r="FH96" s="186"/>
      <c r="FI96" s="186"/>
      <c r="FJ96" s="186"/>
      <c r="FK96" s="186"/>
      <c r="FL96" s="186"/>
      <c r="FM96" s="186"/>
      <c r="FN96" s="186"/>
      <c r="FO96" s="186"/>
      <c r="FP96" s="186"/>
      <c r="FQ96" s="186"/>
      <c r="FR96" s="186"/>
      <c r="FS96" s="186"/>
      <c r="FT96" s="186"/>
      <c r="FU96" s="186"/>
      <c r="FV96" s="186"/>
      <c r="FW96" s="186"/>
      <c r="FX96" s="186"/>
      <c r="FY96" s="186"/>
      <c r="FZ96" s="186"/>
      <c r="GA96" s="186"/>
      <c r="GB96" s="186"/>
      <c r="GC96" s="186"/>
      <c r="GD96" s="186"/>
      <c r="GE96" s="186"/>
      <c r="GF96" s="186"/>
      <c r="GG96" s="186"/>
      <c r="GH96" s="186"/>
      <c r="GI96" s="186"/>
      <c r="GJ96" s="186"/>
      <c r="GK96" s="186"/>
      <c r="GL96" s="186"/>
      <c r="GM96" s="186"/>
      <c r="GN96" s="186"/>
      <c r="GO96" s="186"/>
      <c r="GP96" s="186"/>
      <c r="GQ96" s="186"/>
      <c r="GR96" s="186"/>
      <c r="GS96" s="186"/>
      <c r="GT96" s="186"/>
      <c r="GU96" s="186"/>
      <c r="GV96" s="186"/>
      <c r="GW96" s="186"/>
      <c r="GX96" s="186"/>
      <c r="GY96" s="186"/>
      <c r="GZ96" s="186"/>
      <c r="HA96" s="186"/>
      <c r="HB96" s="186"/>
      <c r="HC96" s="186"/>
      <c r="HD96" s="186"/>
      <c r="HE96" s="186"/>
      <c r="HF96" s="186"/>
      <c r="HG96" s="186"/>
      <c r="HH96" s="186"/>
      <c r="HI96" s="186"/>
      <c r="HJ96" s="186"/>
      <c r="HK96" s="186"/>
      <c r="HL96" s="186"/>
      <c r="HM96" s="186"/>
      <c r="HN96" s="186"/>
      <c r="HO96" s="186"/>
      <c r="HP96" s="186"/>
      <c r="HQ96" s="186"/>
      <c r="HR96" s="186"/>
      <c r="HS96" s="186"/>
      <c r="HT96" s="186"/>
      <c r="HU96" s="186"/>
      <c r="HV96" s="186"/>
      <c r="HW96" s="186"/>
      <c r="HX96" s="186"/>
      <c r="HY96" s="186"/>
      <c r="HZ96" s="186"/>
      <c r="IA96" s="186"/>
      <c r="IB96" s="186"/>
      <c r="IC96" s="186"/>
      <c r="ID96" s="186"/>
      <c r="IE96" s="186"/>
      <c r="IF96" s="186"/>
      <c r="IG96" s="186"/>
      <c r="IH96" s="186"/>
      <c r="II96" s="186"/>
      <c r="IJ96" s="186"/>
      <c r="IK96" s="186"/>
      <c r="IL96" s="186"/>
      <c r="IM96" s="186"/>
      <c r="IN96" s="186"/>
      <c r="IO96" s="186"/>
      <c r="IP96" s="186"/>
      <c r="IQ96" s="186"/>
      <c r="IR96" s="186"/>
      <c r="IS96" s="186"/>
      <c r="IT96" s="186"/>
      <c r="IU96" s="186"/>
      <c r="IV96" s="186"/>
      <c r="IW96" s="186"/>
      <c r="IX96" s="186"/>
      <c r="IY96" s="186"/>
    </row>
    <row r="97" spans="1:259" x14ac:dyDescent="0.4">
      <c r="A97" s="53" t="s">
        <v>81</v>
      </c>
      <c r="B97" s="98">
        <f t="shared" si="10"/>
        <v>2.564102564102555E-2</v>
      </c>
      <c r="C97" s="98">
        <f t="shared" si="11"/>
        <v>-2.5641025641025883E-2</v>
      </c>
      <c r="D97" s="98">
        <f t="shared" si="12"/>
        <v>0.35897435897435881</v>
      </c>
      <c r="E97" s="98">
        <f t="shared" si="13"/>
        <v>-7.6923076923076927E-2</v>
      </c>
      <c r="F97" s="98">
        <f t="shared" si="14"/>
        <v>0.43589743589743579</v>
      </c>
      <c r="G97" s="157">
        <v>0.30769230769230771</v>
      </c>
      <c r="H97" s="170">
        <v>0.38461538461538469</v>
      </c>
      <c r="I97" s="159">
        <v>0</v>
      </c>
      <c r="J97" s="37">
        <v>7.6923076923076927E-2</v>
      </c>
      <c r="K97" s="159">
        <v>0</v>
      </c>
      <c r="L97" s="173">
        <v>0.23076923076923075</v>
      </c>
      <c r="M97" s="159">
        <v>0</v>
      </c>
      <c r="N97" s="159">
        <v>0</v>
      </c>
      <c r="O97" s="39">
        <v>13</v>
      </c>
      <c r="P97" s="40">
        <v>0.33333333333333326</v>
      </c>
      <c r="Q97" s="158">
        <v>0</v>
      </c>
      <c r="R97" s="159">
        <v>0</v>
      </c>
      <c r="S97" s="158">
        <v>0</v>
      </c>
      <c r="T97" s="159">
        <v>0</v>
      </c>
      <c r="U97" s="173">
        <v>0.66666666666666652</v>
      </c>
      <c r="V97" s="159">
        <v>0</v>
      </c>
      <c r="W97" s="159">
        <v>0</v>
      </c>
      <c r="X97" s="52">
        <v>3</v>
      </c>
      <c r="Y97" s="43">
        <v>0.33333333333333326</v>
      </c>
      <c r="Z97" s="44">
        <v>0</v>
      </c>
      <c r="AA97" s="45">
        <v>0</v>
      </c>
      <c r="AB97" s="44">
        <v>0</v>
      </c>
      <c r="AC97" s="45">
        <v>0</v>
      </c>
      <c r="AD97" s="45">
        <v>0.66666666666666652</v>
      </c>
      <c r="AE97" s="45">
        <v>0</v>
      </c>
      <c r="AF97" s="45">
        <v>0</v>
      </c>
      <c r="AG97" s="46">
        <v>3</v>
      </c>
      <c r="AH97" s="54"/>
      <c r="AI97" s="54"/>
      <c r="AJ97" s="54"/>
      <c r="AK97" s="54"/>
      <c r="AL97" s="54"/>
      <c r="AM97" s="54"/>
      <c r="AN97" s="54"/>
      <c r="AO97" s="54"/>
      <c r="AP97" s="55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6"/>
      <c r="ED97" s="186"/>
      <c r="EE97" s="186"/>
      <c r="EF97" s="186"/>
      <c r="EG97" s="186"/>
      <c r="EH97" s="186"/>
      <c r="EI97" s="186"/>
      <c r="EJ97" s="186"/>
      <c r="EK97" s="186"/>
      <c r="EL97" s="186"/>
      <c r="EM97" s="186"/>
      <c r="EN97" s="186"/>
      <c r="EO97" s="186"/>
      <c r="EP97" s="186"/>
      <c r="EQ97" s="186"/>
      <c r="ER97" s="186"/>
      <c r="ES97" s="186"/>
      <c r="ET97" s="186"/>
      <c r="EU97" s="186"/>
      <c r="EV97" s="186"/>
      <c r="EW97" s="186"/>
      <c r="EX97" s="186"/>
      <c r="EY97" s="186"/>
      <c r="EZ97" s="186"/>
      <c r="FA97" s="186"/>
      <c r="FB97" s="186"/>
      <c r="FC97" s="186"/>
      <c r="FD97" s="186"/>
      <c r="FE97" s="186"/>
      <c r="FF97" s="186"/>
      <c r="FG97" s="186"/>
      <c r="FH97" s="186"/>
      <c r="FI97" s="186"/>
      <c r="FJ97" s="186"/>
      <c r="FK97" s="186"/>
      <c r="FL97" s="186"/>
      <c r="FM97" s="186"/>
      <c r="FN97" s="186"/>
      <c r="FO97" s="186"/>
      <c r="FP97" s="186"/>
      <c r="FQ97" s="186"/>
      <c r="FR97" s="186"/>
      <c r="FS97" s="186"/>
      <c r="FT97" s="186"/>
      <c r="FU97" s="186"/>
      <c r="FV97" s="186"/>
      <c r="FW97" s="186"/>
      <c r="FX97" s="186"/>
      <c r="FY97" s="186"/>
      <c r="FZ97" s="186"/>
      <c r="GA97" s="186"/>
      <c r="GB97" s="186"/>
      <c r="GC97" s="186"/>
      <c r="GD97" s="186"/>
      <c r="GE97" s="186"/>
      <c r="GF97" s="186"/>
      <c r="GG97" s="186"/>
      <c r="GH97" s="186"/>
      <c r="GI97" s="186"/>
      <c r="GJ97" s="186"/>
      <c r="GK97" s="186"/>
      <c r="GL97" s="186"/>
      <c r="GM97" s="186"/>
      <c r="GN97" s="186"/>
      <c r="GO97" s="186"/>
      <c r="GP97" s="186"/>
      <c r="GQ97" s="186"/>
      <c r="GR97" s="186"/>
      <c r="GS97" s="186"/>
      <c r="GT97" s="186"/>
      <c r="GU97" s="186"/>
      <c r="GV97" s="186"/>
      <c r="GW97" s="186"/>
      <c r="GX97" s="186"/>
      <c r="GY97" s="186"/>
      <c r="GZ97" s="186"/>
      <c r="HA97" s="186"/>
      <c r="HB97" s="186"/>
      <c r="HC97" s="186"/>
      <c r="HD97" s="186"/>
      <c r="HE97" s="186"/>
      <c r="HF97" s="186"/>
      <c r="HG97" s="186"/>
      <c r="HH97" s="186"/>
      <c r="HI97" s="186"/>
      <c r="HJ97" s="186"/>
      <c r="HK97" s="186"/>
      <c r="HL97" s="186"/>
      <c r="HM97" s="186"/>
      <c r="HN97" s="186"/>
      <c r="HO97" s="186"/>
      <c r="HP97" s="186"/>
      <c r="HQ97" s="186"/>
      <c r="HR97" s="186"/>
      <c r="HS97" s="186"/>
      <c r="HT97" s="186"/>
      <c r="HU97" s="186"/>
      <c r="HV97" s="186"/>
      <c r="HW97" s="186"/>
      <c r="HX97" s="186"/>
      <c r="HY97" s="186"/>
      <c r="HZ97" s="186"/>
      <c r="IA97" s="186"/>
      <c r="IB97" s="186"/>
      <c r="IC97" s="186"/>
      <c r="ID97" s="186"/>
      <c r="IE97" s="186"/>
      <c r="IF97" s="186"/>
      <c r="IG97" s="186"/>
      <c r="IH97" s="186"/>
      <c r="II97" s="186"/>
      <c r="IJ97" s="186"/>
      <c r="IK97" s="186"/>
      <c r="IL97" s="186"/>
      <c r="IM97" s="186"/>
      <c r="IN97" s="186"/>
      <c r="IO97" s="186"/>
      <c r="IP97" s="186"/>
      <c r="IQ97" s="186"/>
      <c r="IR97" s="186"/>
      <c r="IS97" s="186"/>
      <c r="IT97" s="186"/>
      <c r="IU97" s="186"/>
      <c r="IV97" s="186"/>
      <c r="IW97" s="186"/>
      <c r="IX97" s="186"/>
      <c r="IY97" s="186"/>
    </row>
    <row r="98" spans="1:259" s="166" customFormat="1" ht="17.25" customHeight="1" x14ac:dyDescent="0.4">
      <c r="A98" s="163" t="s">
        <v>66</v>
      </c>
      <c r="B98" s="164">
        <f t="shared" si="10"/>
        <v>-8.333333333333337E-2</v>
      </c>
      <c r="C98" s="164">
        <f t="shared" si="11"/>
        <v>-0.24999999999999994</v>
      </c>
      <c r="D98" s="164">
        <f t="shared" si="12"/>
        <v>-8.3333333333333315E-2</v>
      </c>
      <c r="E98" s="164">
        <f t="shared" si="13"/>
        <v>-8.3333333333333315E-2</v>
      </c>
      <c r="F98" s="164">
        <f t="shared" si="14"/>
        <v>0.33333333333333337</v>
      </c>
      <c r="G98" s="169">
        <v>0.58333333333333337</v>
      </c>
      <c r="H98" s="158">
        <v>0.16666666666666663</v>
      </c>
      <c r="I98" s="173">
        <v>8.3333333333333315E-2</v>
      </c>
      <c r="J98" s="158">
        <v>0</v>
      </c>
      <c r="K98" s="38">
        <v>8.3333333333333315E-2</v>
      </c>
      <c r="L98" s="38">
        <v>8.3333333333333315E-2</v>
      </c>
      <c r="M98" s="159">
        <v>0</v>
      </c>
      <c r="N98" s="159">
        <v>0</v>
      </c>
      <c r="O98" s="39">
        <v>12</v>
      </c>
      <c r="P98" s="169">
        <v>0.5</v>
      </c>
      <c r="Q98" s="158">
        <v>0</v>
      </c>
      <c r="R98" s="159">
        <v>0</v>
      </c>
      <c r="S98" s="158">
        <v>0</v>
      </c>
      <c r="T98" s="173">
        <v>0.5</v>
      </c>
      <c r="U98" s="159">
        <v>0</v>
      </c>
      <c r="V98" s="159">
        <v>0</v>
      </c>
      <c r="W98" s="159">
        <v>0</v>
      </c>
      <c r="X98" s="165">
        <v>2</v>
      </c>
      <c r="Y98" s="169">
        <v>0.5</v>
      </c>
      <c r="Z98" s="44">
        <v>0</v>
      </c>
      <c r="AA98" s="45">
        <v>0</v>
      </c>
      <c r="AB98" s="44">
        <v>0</v>
      </c>
      <c r="AC98" s="45">
        <v>0.5</v>
      </c>
      <c r="AD98" s="45">
        <v>0</v>
      </c>
      <c r="AE98" s="45">
        <v>0</v>
      </c>
      <c r="AF98" s="45">
        <v>0</v>
      </c>
      <c r="AG98" s="46">
        <v>2</v>
      </c>
      <c r="AH98" s="54"/>
      <c r="AI98" s="54"/>
      <c r="AJ98" s="54"/>
      <c r="AK98" s="54"/>
      <c r="AL98" s="54"/>
      <c r="AM98" s="54"/>
      <c r="AN98" s="54"/>
      <c r="AO98" s="54"/>
      <c r="AP98" s="55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  <c r="CO98" s="186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/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186"/>
      <c r="DS98" s="186"/>
      <c r="DT98" s="186"/>
      <c r="DU98" s="186"/>
      <c r="DV98" s="186"/>
      <c r="DW98" s="186"/>
      <c r="DX98" s="186"/>
      <c r="DY98" s="186"/>
      <c r="DZ98" s="186"/>
      <c r="EA98" s="186"/>
      <c r="EB98" s="186"/>
      <c r="EC98" s="186"/>
      <c r="ED98" s="186"/>
      <c r="EE98" s="186"/>
      <c r="EF98" s="186"/>
      <c r="EG98" s="186"/>
      <c r="EH98" s="186"/>
      <c r="EI98" s="186"/>
      <c r="EJ98" s="186"/>
      <c r="EK98" s="186"/>
      <c r="EL98" s="186"/>
      <c r="EM98" s="186"/>
      <c r="EN98" s="186"/>
      <c r="EO98" s="186"/>
      <c r="EP98" s="186"/>
      <c r="EQ98" s="186"/>
      <c r="ER98" s="186"/>
      <c r="ES98" s="186"/>
      <c r="ET98" s="186"/>
      <c r="EU98" s="186"/>
      <c r="EV98" s="186"/>
      <c r="EW98" s="186"/>
      <c r="EX98" s="186"/>
      <c r="EY98" s="186"/>
      <c r="EZ98" s="186"/>
      <c r="FA98" s="186"/>
      <c r="FB98" s="186"/>
      <c r="FC98" s="186"/>
      <c r="FD98" s="186"/>
      <c r="FE98" s="186"/>
      <c r="FF98" s="186"/>
      <c r="FG98" s="186"/>
      <c r="FH98" s="186"/>
      <c r="FI98" s="186"/>
      <c r="FJ98" s="186"/>
      <c r="FK98" s="186"/>
      <c r="FL98" s="186"/>
      <c r="FM98" s="186"/>
      <c r="FN98" s="186"/>
      <c r="FO98" s="186"/>
      <c r="FP98" s="186"/>
      <c r="FQ98" s="186"/>
      <c r="FR98" s="186"/>
      <c r="FS98" s="186"/>
      <c r="FT98" s="186"/>
      <c r="FU98" s="186"/>
      <c r="FV98" s="186"/>
      <c r="FW98" s="186"/>
      <c r="FX98" s="186"/>
      <c r="FY98" s="186"/>
      <c r="FZ98" s="186"/>
      <c r="GA98" s="186"/>
      <c r="GB98" s="186"/>
      <c r="GC98" s="186"/>
      <c r="GD98" s="186"/>
      <c r="GE98" s="186"/>
      <c r="GF98" s="186"/>
      <c r="GG98" s="186"/>
      <c r="GH98" s="186"/>
      <c r="GI98" s="186"/>
      <c r="GJ98" s="186"/>
      <c r="GK98" s="186"/>
      <c r="GL98" s="186"/>
      <c r="GM98" s="186"/>
      <c r="GN98" s="186"/>
      <c r="GO98" s="186"/>
      <c r="GP98" s="186"/>
      <c r="GQ98" s="186"/>
      <c r="GR98" s="186"/>
      <c r="GS98" s="186"/>
      <c r="GT98" s="186"/>
      <c r="GU98" s="186"/>
      <c r="GV98" s="186"/>
      <c r="GW98" s="186"/>
      <c r="GX98" s="186"/>
      <c r="GY98" s="186"/>
      <c r="GZ98" s="186"/>
      <c r="HA98" s="186"/>
      <c r="HB98" s="186"/>
      <c r="HC98" s="186"/>
      <c r="HD98" s="186"/>
      <c r="HE98" s="186"/>
      <c r="HF98" s="186"/>
      <c r="HG98" s="186"/>
      <c r="HH98" s="186"/>
      <c r="HI98" s="186"/>
      <c r="HJ98" s="186"/>
      <c r="HK98" s="186"/>
      <c r="HL98" s="186"/>
      <c r="HM98" s="186"/>
      <c r="HN98" s="186"/>
      <c r="HO98" s="186"/>
      <c r="HP98" s="186"/>
      <c r="HQ98" s="186"/>
      <c r="HR98" s="186"/>
      <c r="HS98" s="186"/>
      <c r="HT98" s="186"/>
      <c r="HU98" s="186"/>
      <c r="HV98" s="186"/>
      <c r="HW98" s="186"/>
      <c r="HX98" s="186"/>
      <c r="HY98" s="186"/>
      <c r="HZ98" s="186"/>
      <c r="IA98" s="186"/>
      <c r="IB98" s="186"/>
      <c r="IC98" s="186"/>
      <c r="ID98" s="186"/>
      <c r="IE98" s="186"/>
      <c r="IF98" s="186"/>
      <c r="IG98" s="186"/>
      <c r="IH98" s="186"/>
      <c r="II98" s="186"/>
      <c r="IJ98" s="186"/>
      <c r="IK98" s="186"/>
      <c r="IL98" s="186"/>
      <c r="IM98" s="186"/>
      <c r="IN98" s="186"/>
      <c r="IO98" s="186"/>
      <c r="IP98" s="186"/>
      <c r="IQ98" s="186"/>
      <c r="IR98" s="186"/>
      <c r="IS98" s="186"/>
      <c r="IT98" s="186"/>
      <c r="IU98" s="186"/>
      <c r="IV98" s="186"/>
      <c r="IW98" s="186"/>
      <c r="IX98" s="186"/>
      <c r="IY98" s="186"/>
    </row>
    <row r="99" spans="1:259" x14ac:dyDescent="0.4">
      <c r="A99" s="53" t="s">
        <v>84</v>
      </c>
      <c r="B99" s="98">
        <f t="shared" si="10"/>
        <v>-8.3333333333333481E-2</v>
      </c>
      <c r="C99" s="98">
        <f t="shared" si="11"/>
        <v>8.3333333333333426E-2</v>
      </c>
      <c r="D99" s="98">
        <f t="shared" si="12"/>
        <v>-8.3333333333333315E-2</v>
      </c>
      <c r="E99" s="98">
        <f t="shared" si="13"/>
        <v>0</v>
      </c>
      <c r="F99" s="98">
        <f t="shared" si="14"/>
        <v>-8.3333333333333315E-2</v>
      </c>
      <c r="G99" s="169">
        <v>0.41666666666666674</v>
      </c>
      <c r="H99" s="37">
        <v>0.33333333333333326</v>
      </c>
      <c r="I99" s="173">
        <v>0.16666666666666663</v>
      </c>
      <c r="J99" s="158">
        <v>0</v>
      </c>
      <c r="K99" s="159">
        <v>0</v>
      </c>
      <c r="L99" s="38">
        <v>8.3333333333333315E-2</v>
      </c>
      <c r="M99" s="159">
        <v>0</v>
      </c>
      <c r="N99" s="159">
        <v>0</v>
      </c>
      <c r="O99" s="39">
        <v>12</v>
      </c>
      <c r="P99" s="40">
        <v>0.33333333333333326</v>
      </c>
      <c r="Q99" s="170">
        <v>0.5</v>
      </c>
      <c r="R99" s="173">
        <v>0.16666666666666663</v>
      </c>
      <c r="S99" s="158">
        <v>0</v>
      </c>
      <c r="T99" s="159">
        <v>0</v>
      </c>
      <c r="U99" s="159">
        <v>0</v>
      </c>
      <c r="V99" s="159">
        <v>0</v>
      </c>
      <c r="W99" s="159">
        <v>0</v>
      </c>
      <c r="X99" s="52">
        <v>6</v>
      </c>
      <c r="Y99" s="169">
        <v>0.5</v>
      </c>
      <c r="Z99" s="44">
        <v>0.25</v>
      </c>
      <c r="AA99" s="45">
        <v>0.25</v>
      </c>
      <c r="AB99" s="44">
        <v>0</v>
      </c>
      <c r="AC99" s="45">
        <v>0</v>
      </c>
      <c r="AD99" s="45">
        <v>0</v>
      </c>
      <c r="AE99" s="45">
        <v>0</v>
      </c>
      <c r="AF99" s="45">
        <v>0</v>
      </c>
      <c r="AG99" s="46">
        <v>4</v>
      </c>
      <c r="AH99" s="169">
        <v>0.66666666666666652</v>
      </c>
      <c r="AI99" s="158">
        <v>0</v>
      </c>
      <c r="AJ99" s="173">
        <v>0.33333333333333326</v>
      </c>
      <c r="AK99" s="158">
        <v>0</v>
      </c>
      <c r="AL99" s="159">
        <v>0</v>
      </c>
      <c r="AM99" s="159">
        <v>0</v>
      </c>
      <c r="AN99" s="159">
        <v>0</v>
      </c>
      <c r="AO99" s="159">
        <v>0</v>
      </c>
      <c r="AP99" s="50">
        <v>3</v>
      </c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6"/>
      <c r="DR99" s="186"/>
      <c r="DS99" s="186"/>
      <c r="DT99" s="186"/>
      <c r="DU99" s="186"/>
      <c r="DV99" s="186"/>
      <c r="DW99" s="186"/>
      <c r="DX99" s="186"/>
      <c r="DY99" s="186"/>
      <c r="DZ99" s="186"/>
      <c r="EA99" s="186"/>
      <c r="EB99" s="186"/>
      <c r="EC99" s="186"/>
      <c r="ED99" s="186"/>
      <c r="EE99" s="186"/>
      <c r="EF99" s="186"/>
      <c r="EG99" s="186"/>
      <c r="EH99" s="186"/>
      <c r="EI99" s="186"/>
      <c r="EJ99" s="186"/>
      <c r="EK99" s="186"/>
      <c r="EL99" s="186"/>
      <c r="EM99" s="186"/>
      <c r="EN99" s="186"/>
      <c r="EO99" s="186"/>
      <c r="EP99" s="186"/>
      <c r="EQ99" s="186"/>
      <c r="ER99" s="186"/>
      <c r="ES99" s="186"/>
      <c r="ET99" s="186"/>
      <c r="EU99" s="186"/>
      <c r="EV99" s="186"/>
      <c r="EW99" s="186"/>
      <c r="EX99" s="186"/>
      <c r="EY99" s="18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6"/>
      <c r="FK99" s="186"/>
      <c r="FL99" s="186"/>
      <c r="FM99" s="186"/>
      <c r="FN99" s="186"/>
      <c r="FO99" s="186"/>
      <c r="FP99" s="186"/>
      <c r="FQ99" s="186"/>
      <c r="FR99" s="186"/>
      <c r="FS99" s="186"/>
      <c r="FT99" s="186"/>
      <c r="FU99" s="186"/>
      <c r="FV99" s="186"/>
      <c r="FW99" s="186"/>
      <c r="FX99" s="186"/>
      <c r="FY99" s="186"/>
      <c r="FZ99" s="186"/>
      <c r="GA99" s="186"/>
      <c r="GB99" s="186"/>
      <c r="GC99" s="186"/>
      <c r="GD99" s="186"/>
      <c r="GE99" s="186"/>
      <c r="GF99" s="186"/>
      <c r="GG99" s="186"/>
      <c r="GH99" s="186"/>
      <c r="GI99" s="186"/>
      <c r="GJ99" s="186"/>
      <c r="GK99" s="186"/>
      <c r="GL99" s="186"/>
      <c r="GM99" s="186"/>
      <c r="GN99" s="186"/>
      <c r="GO99" s="186"/>
      <c r="GP99" s="186"/>
      <c r="GQ99" s="186"/>
      <c r="GR99" s="186"/>
      <c r="GS99" s="186"/>
      <c r="GT99" s="186"/>
      <c r="GU99" s="186"/>
      <c r="GV99" s="186"/>
      <c r="GW99" s="186"/>
      <c r="GX99" s="186"/>
      <c r="GY99" s="186"/>
      <c r="GZ99" s="186"/>
      <c r="HA99" s="186"/>
      <c r="HB99" s="186"/>
      <c r="HC99" s="186"/>
      <c r="HD99" s="186"/>
      <c r="HE99" s="186"/>
      <c r="HF99" s="186"/>
      <c r="HG99" s="186"/>
      <c r="HH99" s="186"/>
      <c r="HI99" s="186"/>
      <c r="HJ99" s="186"/>
      <c r="HK99" s="186"/>
      <c r="HL99" s="186"/>
      <c r="HM99" s="186"/>
      <c r="HN99" s="186"/>
      <c r="HO99" s="186"/>
      <c r="HP99" s="186"/>
      <c r="HQ99" s="186"/>
      <c r="HR99" s="186"/>
      <c r="HS99" s="186"/>
      <c r="HT99" s="186"/>
      <c r="HU99" s="186"/>
      <c r="HV99" s="186"/>
      <c r="HW99" s="186"/>
      <c r="HX99" s="186"/>
      <c r="HY99" s="186"/>
      <c r="HZ99" s="186"/>
      <c r="IA99" s="186"/>
      <c r="IB99" s="186"/>
      <c r="IC99" s="186"/>
      <c r="ID99" s="186"/>
      <c r="IE99" s="186"/>
      <c r="IF99" s="186"/>
      <c r="IG99" s="186"/>
      <c r="IH99" s="186"/>
      <c r="II99" s="186"/>
      <c r="IJ99" s="186"/>
      <c r="IK99" s="186"/>
      <c r="IL99" s="186"/>
      <c r="IM99" s="186"/>
      <c r="IN99" s="186"/>
      <c r="IO99" s="186"/>
      <c r="IP99" s="186"/>
      <c r="IQ99" s="186"/>
      <c r="IR99" s="186"/>
      <c r="IS99" s="186"/>
      <c r="IT99" s="186"/>
      <c r="IU99" s="186"/>
      <c r="IV99" s="186"/>
      <c r="IW99" s="186"/>
      <c r="IX99" s="186"/>
      <c r="IY99" s="186"/>
    </row>
    <row r="100" spans="1:259" s="166" customFormat="1" ht="17.25" customHeight="1" x14ac:dyDescent="0.4">
      <c r="A100" s="163" t="s">
        <v>93</v>
      </c>
      <c r="B100" s="164">
        <f t="shared" si="10"/>
        <v>-6.6666666666666541E-2</v>
      </c>
      <c r="C100" s="164">
        <f t="shared" si="11"/>
        <v>6.6666666666666707E-2</v>
      </c>
      <c r="D100" s="164">
        <f t="shared" si="12"/>
        <v>-8.3333333333333315E-2</v>
      </c>
      <c r="E100" s="164">
        <f t="shared" si="13"/>
        <v>-8.3333333333333315E-2</v>
      </c>
      <c r="F100" s="164">
        <f t="shared" si="14"/>
        <v>0</v>
      </c>
      <c r="G100" s="169">
        <v>0.66666666666666652</v>
      </c>
      <c r="H100" s="158">
        <v>0.25</v>
      </c>
      <c r="I100" s="159">
        <v>0</v>
      </c>
      <c r="J100" s="170">
        <v>8.3333333333333315E-2</v>
      </c>
      <c r="K100" s="159">
        <v>0</v>
      </c>
      <c r="L100" s="159">
        <v>0</v>
      </c>
      <c r="M100" s="159">
        <v>0</v>
      </c>
      <c r="N100" s="159">
        <v>0</v>
      </c>
      <c r="O100" s="39">
        <v>12</v>
      </c>
      <c r="P100" s="169">
        <v>0.6</v>
      </c>
      <c r="Q100" s="170">
        <v>0.4</v>
      </c>
      <c r="R100" s="159">
        <v>0</v>
      </c>
      <c r="S100" s="158">
        <v>0</v>
      </c>
      <c r="T100" s="159">
        <v>0</v>
      </c>
      <c r="U100" s="159">
        <v>0</v>
      </c>
      <c r="V100" s="159">
        <v>0</v>
      </c>
      <c r="W100" s="159">
        <v>0</v>
      </c>
      <c r="X100" s="165">
        <v>5</v>
      </c>
      <c r="Y100" s="169">
        <v>0.6</v>
      </c>
      <c r="Z100" s="44">
        <v>0.4</v>
      </c>
      <c r="AA100" s="45">
        <v>0</v>
      </c>
      <c r="AB100" s="44">
        <v>0</v>
      </c>
      <c r="AC100" s="45">
        <v>0</v>
      </c>
      <c r="AD100" s="45">
        <v>0</v>
      </c>
      <c r="AE100" s="45">
        <v>0</v>
      </c>
      <c r="AF100" s="45">
        <v>0</v>
      </c>
      <c r="AG100" s="46">
        <v>5</v>
      </c>
      <c r="AH100" s="169">
        <v>0.5</v>
      </c>
      <c r="AI100" s="170">
        <v>0.5</v>
      </c>
      <c r="AJ100" s="159">
        <v>0</v>
      </c>
      <c r="AK100" s="158">
        <v>0</v>
      </c>
      <c r="AL100" s="159">
        <v>0</v>
      </c>
      <c r="AM100" s="159">
        <v>0</v>
      </c>
      <c r="AN100" s="159">
        <v>0</v>
      </c>
      <c r="AO100" s="159">
        <v>0</v>
      </c>
      <c r="AP100" s="50">
        <v>2</v>
      </c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86"/>
      <c r="DU100" s="186"/>
      <c r="DV100" s="186"/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  <c r="EI100" s="186"/>
      <c r="EJ100" s="186"/>
      <c r="EK100" s="186"/>
      <c r="EL100" s="186"/>
      <c r="EM100" s="186"/>
      <c r="EN100" s="186"/>
      <c r="EO100" s="186"/>
      <c r="EP100" s="186"/>
      <c r="EQ100" s="186"/>
      <c r="ER100" s="186"/>
      <c r="ES100" s="186"/>
      <c r="ET100" s="186"/>
      <c r="EU100" s="186"/>
      <c r="EV100" s="186"/>
      <c r="EW100" s="186"/>
      <c r="EX100" s="186"/>
      <c r="EY100" s="186"/>
      <c r="EZ100" s="186"/>
      <c r="FA100" s="186"/>
      <c r="FB100" s="186"/>
      <c r="FC100" s="186"/>
      <c r="FD100" s="186"/>
      <c r="FE100" s="186"/>
      <c r="FF100" s="186"/>
      <c r="FG100" s="186"/>
      <c r="FH100" s="186"/>
      <c r="FI100" s="186"/>
      <c r="FJ100" s="186"/>
      <c r="FK100" s="186"/>
      <c r="FL100" s="186"/>
      <c r="FM100" s="186"/>
      <c r="FN100" s="186"/>
      <c r="FO100" s="186"/>
      <c r="FP100" s="186"/>
      <c r="FQ100" s="186"/>
      <c r="FR100" s="186"/>
      <c r="FS100" s="186"/>
      <c r="FT100" s="186"/>
      <c r="FU100" s="186"/>
      <c r="FV100" s="186"/>
      <c r="FW100" s="186"/>
      <c r="FX100" s="186"/>
      <c r="FY100" s="186"/>
      <c r="FZ100" s="186"/>
      <c r="GA100" s="186"/>
      <c r="GB100" s="186"/>
      <c r="GC100" s="186"/>
      <c r="GD100" s="186"/>
      <c r="GE100" s="186"/>
      <c r="GF100" s="186"/>
      <c r="GG100" s="186"/>
      <c r="GH100" s="186"/>
      <c r="GI100" s="186"/>
      <c r="GJ100" s="186"/>
      <c r="GK100" s="186"/>
      <c r="GL100" s="186"/>
      <c r="GM100" s="186"/>
      <c r="GN100" s="186"/>
      <c r="GO100" s="186"/>
      <c r="GP100" s="186"/>
      <c r="GQ100" s="186"/>
      <c r="GR100" s="186"/>
      <c r="GS100" s="186"/>
      <c r="GT100" s="186"/>
      <c r="GU100" s="186"/>
      <c r="GV100" s="186"/>
      <c r="GW100" s="186"/>
      <c r="GX100" s="186"/>
      <c r="GY100" s="186"/>
      <c r="GZ100" s="186"/>
      <c r="HA100" s="186"/>
      <c r="HB100" s="186"/>
      <c r="HC100" s="186"/>
      <c r="HD100" s="186"/>
      <c r="HE100" s="186"/>
      <c r="HF100" s="186"/>
      <c r="HG100" s="186"/>
      <c r="HH100" s="186"/>
      <c r="HI100" s="186"/>
      <c r="HJ100" s="186"/>
      <c r="HK100" s="186"/>
      <c r="HL100" s="186"/>
      <c r="HM100" s="186"/>
      <c r="HN100" s="186"/>
      <c r="HO100" s="186"/>
      <c r="HP100" s="186"/>
      <c r="HQ100" s="186"/>
      <c r="HR100" s="186"/>
      <c r="HS100" s="186"/>
      <c r="HT100" s="186"/>
      <c r="HU100" s="186"/>
      <c r="HV100" s="186"/>
      <c r="HW100" s="186"/>
      <c r="HX100" s="186"/>
      <c r="HY100" s="186"/>
      <c r="HZ100" s="186"/>
      <c r="IA100" s="186"/>
      <c r="IB100" s="186"/>
      <c r="IC100" s="186"/>
      <c r="ID100" s="186"/>
      <c r="IE100" s="186"/>
      <c r="IF100" s="186"/>
      <c r="IG100" s="186"/>
      <c r="IH100" s="186"/>
      <c r="II100" s="186"/>
      <c r="IJ100" s="186"/>
      <c r="IK100" s="186"/>
      <c r="IL100" s="186"/>
      <c r="IM100" s="186"/>
      <c r="IN100" s="186"/>
      <c r="IO100" s="186"/>
      <c r="IP100" s="186"/>
      <c r="IQ100" s="186"/>
      <c r="IR100" s="186"/>
      <c r="IS100" s="186"/>
      <c r="IT100" s="186"/>
      <c r="IU100" s="186"/>
      <c r="IV100" s="186"/>
      <c r="IW100" s="186"/>
      <c r="IX100" s="186"/>
      <c r="IY100" s="186"/>
    </row>
    <row r="101" spans="1:259" s="166" customFormat="1" x14ac:dyDescent="0.4">
      <c r="A101" s="163" t="s">
        <v>64</v>
      </c>
      <c r="B101" s="164">
        <f t="shared" si="10"/>
        <v>0.81818181818181812</v>
      </c>
      <c r="C101" s="164">
        <f t="shared" si="11"/>
        <v>-0.81818181818181823</v>
      </c>
      <c r="D101" s="164">
        <f t="shared" si="12"/>
        <v>-0.18181818181818182</v>
      </c>
      <c r="E101" s="164">
        <f t="shared" si="13"/>
        <v>-9.0909090909090912E-2</v>
      </c>
      <c r="F101" s="164">
        <f t="shared" si="14"/>
        <v>-9.0909090909090912E-2</v>
      </c>
      <c r="G101" s="157">
        <v>0.18181818181818182</v>
      </c>
      <c r="H101" s="170">
        <v>0.63636363636363635</v>
      </c>
      <c r="I101" s="159">
        <v>0</v>
      </c>
      <c r="J101" s="170">
        <v>9.0909090909090912E-2</v>
      </c>
      <c r="K101" s="159">
        <v>0</v>
      </c>
      <c r="L101" s="38">
        <v>9.0909090909090912E-2</v>
      </c>
      <c r="M101" s="159">
        <v>0</v>
      </c>
      <c r="N101" s="159">
        <v>0</v>
      </c>
      <c r="O101" s="39">
        <v>11</v>
      </c>
      <c r="P101" s="169">
        <v>1</v>
      </c>
      <c r="Q101" s="158">
        <v>0</v>
      </c>
      <c r="R101" s="159">
        <v>0</v>
      </c>
      <c r="S101" s="158">
        <v>0</v>
      </c>
      <c r="T101" s="159">
        <v>0</v>
      </c>
      <c r="U101" s="159">
        <v>0</v>
      </c>
      <c r="V101" s="159">
        <v>0</v>
      </c>
      <c r="W101" s="159">
        <v>0</v>
      </c>
      <c r="X101" s="165">
        <v>1</v>
      </c>
      <c r="Y101" s="56"/>
      <c r="Z101" s="56"/>
      <c r="AA101" s="56"/>
      <c r="AB101" s="56"/>
      <c r="AC101" s="56"/>
      <c r="AD101" s="56"/>
      <c r="AE101" s="56"/>
      <c r="AF101" s="56"/>
      <c r="AG101" s="57"/>
      <c r="AH101" s="54"/>
      <c r="AI101" s="54"/>
      <c r="AJ101" s="54"/>
      <c r="AK101" s="54"/>
      <c r="AL101" s="54"/>
      <c r="AM101" s="54"/>
      <c r="AN101" s="54"/>
      <c r="AO101" s="54"/>
      <c r="AP101" s="55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  <c r="EM101" s="186"/>
      <c r="EN101" s="186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186"/>
      <c r="FM101" s="186"/>
      <c r="FN101" s="186"/>
      <c r="FO101" s="186"/>
      <c r="FP101" s="186"/>
      <c r="FQ101" s="186"/>
      <c r="FR101" s="186"/>
      <c r="FS101" s="186"/>
      <c r="FT101" s="186"/>
      <c r="FU101" s="186"/>
      <c r="FV101" s="186"/>
      <c r="FW101" s="186"/>
      <c r="FX101" s="186"/>
      <c r="FY101" s="186"/>
      <c r="FZ101" s="186"/>
      <c r="GA101" s="186"/>
      <c r="GB101" s="186"/>
      <c r="GC101" s="186"/>
      <c r="GD101" s="186"/>
      <c r="GE101" s="186"/>
      <c r="GF101" s="186"/>
      <c r="GG101" s="186"/>
      <c r="GH101" s="186"/>
      <c r="GI101" s="186"/>
      <c r="GJ101" s="186"/>
      <c r="GK101" s="186"/>
      <c r="GL101" s="186"/>
      <c r="GM101" s="186"/>
      <c r="GN101" s="186"/>
      <c r="GO101" s="186"/>
      <c r="GP101" s="186"/>
      <c r="GQ101" s="186"/>
      <c r="GR101" s="186"/>
      <c r="GS101" s="186"/>
      <c r="GT101" s="186"/>
      <c r="GU101" s="186"/>
      <c r="GV101" s="186"/>
      <c r="GW101" s="186"/>
      <c r="GX101" s="186"/>
      <c r="GY101" s="186"/>
      <c r="GZ101" s="186"/>
      <c r="HA101" s="186"/>
      <c r="HB101" s="186"/>
      <c r="HC101" s="186"/>
      <c r="HD101" s="186"/>
      <c r="HE101" s="186"/>
      <c r="HF101" s="186"/>
      <c r="HG101" s="186"/>
      <c r="HH101" s="186"/>
      <c r="HI101" s="186"/>
      <c r="HJ101" s="186"/>
      <c r="HK101" s="186"/>
      <c r="HL101" s="186"/>
      <c r="HM101" s="186"/>
      <c r="HN101" s="186"/>
      <c r="HO101" s="186"/>
      <c r="HP101" s="186"/>
      <c r="HQ101" s="186"/>
      <c r="HR101" s="186"/>
      <c r="HS101" s="186"/>
      <c r="HT101" s="186"/>
      <c r="HU101" s="186"/>
      <c r="HV101" s="186"/>
      <c r="HW101" s="186"/>
      <c r="HX101" s="186"/>
      <c r="HY101" s="186"/>
      <c r="HZ101" s="186"/>
      <c r="IA101" s="186"/>
      <c r="IB101" s="186"/>
      <c r="IC101" s="186"/>
      <c r="ID101" s="186"/>
      <c r="IE101" s="186"/>
      <c r="IF101" s="186"/>
      <c r="IG101" s="186"/>
      <c r="IH101" s="186"/>
      <c r="II101" s="186"/>
      <c r="IJ101" s="186"/>
      <c r="IK101" s="186"/>
      <c r="IL101" s="186"/>
      <c r="IM101" s="186"/>
      <c r="IN101" s="186"/>
      <c r="IO101" s="186"/>
      <c r="IP101" s="186"/>
      <c r="IQ101" s="186"/>
      <c r="IR101" s="186"/>
      <c r="IS101" s="186"/>
      <c r="IT101" s="186"/>
      <c r="IU101" s="186"/>
      <c r="IV101" s="186"/>
      <c r="IW101" s="186"/>
      <c r="IX101" s="186"/>
      <c r="IY101" s="186"/>
    </row>
    <row r="102" spans="1:259" ht="17.25" customHeight="1" x14ac:dyDescent="0.4">
      <c r="A102" s="53" t="s">
        <v>108</v>
      </c>
      <c r="B102" s="98">
        <f t="shared" ref="B102:B113" si="15">P102-G102</f>
        <v>-0.27272727272727271</v>
      </c>
      <c r="C102" s="98">
        <f t="shared" ref="C102:C113" si="16">(Q102+S102+U102+W102)-(H102+J102+L102+N102)</f>
        <v>0.36363636363636365</v>
      </c>
      <c r="D102" s="98">
        <f t="shared" ref="D102:D113" si="17">(S102+U102+W102)-(J102+L102+N102)</f>
        <v>-0.45454545454545453</v>
      </c>
      <c r="E102" s="98">
        <f t="shared" ref="E102:E113" si="18">R102+S102-I102-J102</f>
        <v>-0.54545454545454541</v>
      </c>
      <c r="F102" s="98">
        <f t="shared" ref="F102:F113" si="19">T102+U102-K102-L102</f>
        <v>0</v>
      </c>
      <c r="G102" s="157">
        <v>0.27272727272727271</v>
      </c>
      <c r="H102" s="158">
        <v>0.18181818181818182</v>
      </c>
      <c r="I102" s="173">
        <v>9.0909090909090912E-2</v>
      </c>
      <c r="J102" s="170">
        <v>0.45454545454545453</v>
      </c>
      <c r="K102" s="159">
        <v>0</v>
      </c>
      <c r="L102" s="159">
        <v>0</v>
      </c>
      <c r="M102" s="159">
        <v>0</v>
      </c>
      <c r="N102" s="159">
        <v>0</v>
      </c>
      <c r="O102" s="39">
        <v>11</v>
      </c>
      <c r="P102" s="157">
        <v>0</v>
      </c>
      <c r="Q102" s="170">
        <v>1</v>
      </c>
      <c r="R102" s="159">
        <v>0</v>
      </c>
      <c r="S102" s="158">
        <v>0</v>
      </c>
      <c r="T102" s="159">
        <v>0</v>
      </c>
      <c r="U102" s="159">
        <v>0</v>
      </c>
      <c r="V102" s="159">
        <v>0</v>
      </c>
      <c r="W102" s="159">
        <v>0</v>
      </c>
      <c r="X102" s="52">
        <v>1</v>
      </c>
      <c r="Y102" s="157">
        <v>0</v>
      </c>
      <c r="Z102" s="44">
        <v>1</v>
      </c>
      <c r="AA102" s="159">
        <v>0</v>
      </c>
      <c r="AB102" s="158">
        <v>0</v>
      </c>
      <c r="AC102" s="159">
        <v>0</v>
      </c>
      <c r="AD102" s="159">
        <v>0</v>
      </c>
      <c r="AE102" s="159">
        <v>0</v>
      </c>
      <c r="AF102" s="159">
        <v>0</v>
      </c>
      <c r="AG102" s="46">
        <v>1</v>
      </c>
      <c r="AH102" s="54"/>
      <c r="AI102" s="54"/>
      <c r="AJ102" s="54"/>
      <c r="AK102" s="54"/>
      <c r="AL102" s="54"/>
      <c r="AM102" s="54"/>
      <c r="AN102" s="54"/>
      <c r="AO102" s="54"/>
      <c r="AP102" s="55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6"/>
      <c r="DK102" s="186"/>
      <c r="DL102" s="186"/>
      <c r="DM102" s="186"/>
      <c r="DN102" s="186"/>
      <c r="DO102" s="186"/>
      <c r="DP102" s="186"/>
      <c r="DQ102" s="186"/>
      <c r="DR102" s="186"/>
      <c r="DS102" s="186"/>
      <c r="DT102" s="186"/>
      <c r="DU102" s="186"/>
      <c r="DV102" s="186"/>
      <c r="DW102" s="186"/>
      <c r="DX102" s="186"/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186"/>
      <c r="EI102" s="186"/>
      <c r="EJ102" s="186"/>
      <c r="EK102" s="186"/>
      <c r="EL102" s="186"/>
      <c r="EM102" s="186"/>
      <c r="EN102" s="186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6"/>
      <c r="FA102" s="186"/>
      <c r="FB102" s="186"/>
      <c r="FC102" s="186"/>
      <c r="FD102" s="186"/>
      <c r="FE102" s="186"/>
      <c r="FF102" s="186"/>
      <c r="FG102" s="186"/>
      <c r="FH102" s="186"/>
      <c r="FI102" s="186"/>
      <c r="FJ102" s="186"/>
      <c r="FK102" s="186"/>
      <c r="FL102" s="186"/>
      <c r="FM102" s="186"/>
      <c r="FN102" s="186"/>
      <c r="FO102" s="186"/>
      <c r="FP102" s="186"/>
      <c r="FQ102" s="186"/>
      <c r="FR102" s="186"/>
      <c r="FS102" s="186"/>
      <c r="FT102" s="186"/>
      <c r="FU102" s="186"/>
      <c r="FV102" s="186"/>
      <c r="FW102" s="186"/>
      <c r="FX102" s="186"/>
      <c r="FY102" s="186"/>
      <c r="FZ102" s="186"/>
      <c r="GA102" s="186"/>
      <c r="GB102" s="186"/>
      <c r="GC102" s="186"/>
      <c r="GD102" s="186"/>
      <c r="GE102" s="186"/>
      <c r="GF102" s="186"/>
      <c r="GG102" s="186"/>
      <c r="GH102" s="186"/>
      <c r="GI102" s="186"/>
      <c r="GJ102" s="186"/>
      <c r="GK102" s="186"/>
      <c r="GL102" s="186"/>
      <c r="GM102" s="186"/>
      <c r="GN102" s="186"/>
      <c r="GO102" s="186"/>
      <c r="GP102" s="186"/>
      <c r="GQ102" s="186"/>
      <c r="GR102" s="186"/>
      <c r="GS102" s="186"/>
      <c r="GT102" s="186"/>
      <c r="GU102" s="186"/>
      <c r="GV102" s="186"/>
      <c r="GW102" s="186"/>
      <c r="GX102" s="186"/>
      <c r="GY102" s="186"/>
      <c r="GZ102" s="186"/>
      <c r="HA102" s="186"/>
      <c r="HB102" s="186"/>
      <c r="HC102" s="186"/>
      <c r="HD102" s="186"/>
      <c r="HE102" s="186"/>
      <c r="HF102" s="186"/>
      <c r="HG102" s="186"/>
      <c r="HH102" s="186"/>
      <c r="HI102" s="186"/>
      <c r="HJ102" s="186"/>
      <c r="HK102" s="186"/>
      <c r="HL102" s="186"/>
      <c r="HM102" s="186"/>
      <c r="HN102" s="186"/>
      <c r="HO102" s="186"/>
      <c r="HP102" s="186"/>
      <c r="HQ102" s="186"/>
      <c r="HR102" s="186"/>
      <c r="HS102" s="186"/>
      <c r="HT102" s="186"/>
      <c r="HU102" s="186"/>
      <c r="HV102" s="186"/>
      <c r="HW102" s="186"/>
      <c r="HX102" s="186"/>
      <c r="HY102" s="186"/>
      <c r="HZ102" s="186"/>
      <c r="IA102" s="186"/>
      <c r="IB102" s="186"/>
      <c r="IC102" s="186"/>
      <c r="ID102" s="186"/>
      <c r="IE102" s="186"/>
      <c r="IF102" s="186"/>
      <c r="IG102" s="186"/>
      <c r="IH102" s="186"/>
      <c r="II102" s="186"/>
      <c r="IJ102" s="186"/>
      <c r="IK102" s="186"/>
      <c r="IL102" s="186"/>
      <c r="IM102" s="186"/>
      <c r="IN102" s="186"/>
      <c r="IO102" s="186"/>
      <c r="IP102" s="186"/>
      <c r="IQ102" s="186"/>
      <c r="IR102" s="186"/>
      <c r="IS102" s="186"/>
      <c r="IT102" s="186"/>
      <c r="IU102" s="186"/>
      <c r="IV102" s="186"/>
      <c r="IW102" s="186"/>
      <c r="IX102" s="186"/>
      <c r="IY102" s="186"/>
    </row>
    <row r="103" spans="1:259" x14ac:dyDescent="0.4">
      <c r="A103" s="53" t="s">
        <v>62</v>
      </c>
      <c r="B103" s="98">
        <f t="shared" si="15"/>
        <v>-0.4</v>
      </c>
      <c r="C103" s="98">
        <f t="shared" si="16"/>
        <v>0.39999999999999991</v>
      </c>
      <c r="D103" s="98">
        <f t="shared" si="17"/>
        <v>0.8</v>
      </c>
      <c r="E103" s="98">
        <f t="shared" si="18"/>
        <v>0.8</v>
      </c>
      <c r="F103" s="98">
        <f t="shared" si="19"/>
        <v>0</v>
      </c>
      <c r="G103" s="169">
        <v>0.4</v>
      </c>
      <c r="H103" s="170">
        <v>0.4</v>
      </c>
      <c r="I103" s="159">
        <v>0</v>
      </c>
      <c r="J103" s="170">
        <v>0.2</v>
      </c>
      <c r="K103" s="159">
        <v>0</v>
      </c>
      <c r="L103" s="159">
        <v>0</v>
      </c>
      <c r="M103" s="159">
        <v>0</v>
      </c>
      <c r="N103" s="159">
        <v>0</v>
      </c>
      <c r="O103" s="39">
        <v>10</v>
      </c>
      <c r="P103" s="157">
        <v>0</v>
      </c>
      <c r="Q103" s="158">
        <v>0</v>
      </c>
      <c r="R103" s="159">
        <v>0</v>
      </c>
      <c r="S103" s="170">
        <v>1</v>
      </c>
      <c r="T103" s="159">
        <v>0</v>
      </c>
      <c r="U103" s="159">
        <v>0</v>
      </c>
      <c r="V103" s="159">
        <v>0</v>
      </c>
      <c r="W103" s="159">
        <v>0</v>
      </c>
      <c r="X103" s="52">
        <v>1</v>
      </c>
      <c r="Y103" s="157">
        <v>0</v>
      </c>
      <c r="Z103" s="44">
        <v>0</v>
      </c>
      <c r="AA103" s="159">
        <v>0</v>
      </c>
      <c r="AB103" s="170">
        <v>1</v>
      </c>
      <c r="AC103" s="159">
        <v>0</v>
      </c>
      <c r="AD103" s="159">
        <v>0</v>
      </c>
      <c r="AE103" s="159">
        <v>0</v>
      </c>
      <c r="AF103" s="159">
        <v>0</v>
      </c>
      <c r="AG103" s="46">
        <v>1</v>
      </c>
      <c r="AH103" s="54"/>
      <c r="AI103" s="54"/>
      <c r="AJ103" s="54"/>
      <c r="AK103" s="54"/>
      <c r="AL103" s="54"/>
      <c r="AM103" s="54"/>
      <c r="AN103" s="54"/>
      <c r="AO103" s="54"/>
      <c r="AP103" s="55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186"/>
      <c r="DQ103" s="186"/>
      <c r="DR103" s="186"/>
      <c r="DS103" s="186"/>
      <c r="DT103" s="186"/>
      <c r="DU103" s="186"/>
      <c r="DV103" s="186"/>
      <c r="DW103" s="186"/>
      <c r="DX103" s="186"/>
      <c r="DY103" s="186"/>
      <c r="DZ103" s="186"/>
      <c r="EA103" s="186"/>
      <c r="EB103" s="186"/>
      <c r="EC103" s="186"/>
      <c r="ED103" s="186"/>
      <c r="EE103" s="186"/>
      <c r="EF103" s="186"/>
      <c r="EG103" s="186"/>
      <c r="EH103" s="186"/>
      <c r="EI103" s="186"/>
      <c r="EJ103" s="186"/>
      <c r="EK103" s="186"/>
      <c r="EL103" s="186"/>
      <c r="EM103" s="186"/>
      <c r="EN103" s="186"/>
      <c r="EO103" s="186"/>
      <c r="EP103" s="186"/>
      <c r="EQ103" s="186"/>
      <c r="ER103" s="186"/>
      <c r="ES103" s="186"/>
      <c r="ET103" s="186"/>
      <c r="EU103" s="186"/>
      <c r="EV103" s="186"/>
      <c r="EW103" s="186"/>
      <c r="EX103" s="186"/>
      <c r="EY103" s="186"/>
      <c r="EZ103" s="186"/>
      <c r="FA103" s="186"/>
      <c r="FB103" s="186"/>
      <c r="FC103" s="186"/>
      <c r="FD103" s="186"/>
      <c r="FE103" s="186"/>
      <c r="FF103" s="186"/>
      <c r="FG103" s="186"/>
      <c r="FH103" s="186"/>
      <c r="FI103" s="186"/>
      <c r="FJ103" s="186"/>
      <c r="FK103" s="186"/>
      <c r="FL103" s="186"/>
      <c r="FM103" s="186"/>
      <c r="FN103" s="186"/>
      <c r="FO103" s="186"/>
      <c r="FP103" s="186"/>
      <c r="FQ103" s="186"/>
      <c r="FR103" s="186"/>
      <c r="FS103" s="186"/>
      <c r="FT103" s="186"/>
      <c r="FU103" s="186"/>
      <c r="FV103" s="186"/>
      <c r="FW103" s="186"/>
      <c r="FX103" s="186"/>
      <c r="FY103" s="186"/>
      <c r="FZ103" s="186"/>
      <c r="GA103" s="186"/>
      <c r="GB103" s="186"/>
      <c r="GC103" s="186"/>
      <c r="GD103" s="186"/>
      <c r="GE103" s="186"/>
      <c r="GF103" s="186"/>
      <c r="GG103" s="186"/>
      <c r="GH103" s="186"/>
      <c r="GI103" s="186"/>
      <c r="GJ103" s="186"/>
      <c r="GK103" s="186"/>
      <c r="GL103" s="186"/>
      <c r="GM103" s="186"/>
      <c r="GN103" s="186"/>
      <c r="GO103" s="186"/>
      <c r="GP103" s="186"/>
      <c r="GQ103" s="186"/>
      <c r="GR103" s="186"/>
      <c r="GS103" s="186"/>
      <c r="GT103" s="186"/>
      <c r="GU103" s="186"/>
      <c r="GV103" s="186"/>
      <c r="GW103" s="186"/>
      <c r="GX103" s="186"/>
      <c r="GY103" s="186"/>
      <c r="GZ103" s="186"/>
      <c r="HA103" s="186"/>
      <c r="HB103" s="186"/>
      <c r="HC103" s="186"/>
      <c r="HD103" s="186"/>
      <c r="HE103" s="186"/>
      <c r="HF103" s="186"/>
      <c r="HG103" s="186"/>
      <c r="HH103" s="186"/>
      <c r="HI103" s="186"/>
      <c r="HJ103" s="186"/>
      <c r="HK103" s="186"/>
      <c r="HL103" s="186"/>
      <c r="HM103" s="186"/>
      <c r="HN103" s="186"/>
      <c r="HO103" s="186"/>
      <c r="HP103" s="186"/>
      <c r="HQ103" s="186"/>
      <c r="HR103" s="186"/>
      <c r="HS103" s="186"/>
      <c r="HT103" s="186"/>
      <c r="HU103" s="186"/>
      <c r="HV103" s="186"/>
      <c r="HW103" s="186"/>
      <c r="HX103" s="186"/>
      <c r="HY103" s="186"/>
      <c r="HZ103" s="186"/>
      <c r="IA103" s="186"/>
      <c r="IB103" s="186"/>
      <c r="IC103" s="186"/>
      <c r="ID103" s="186"/>
      <c r="IE103" s="186"/>
      <c r="IF103" s="186"/>
      <c r="IG103" s="186"/>
      <c r="IH103" s="186"/>
      <c r="II103" s="186"/>
      <c r="IJ103" s="186"/>
      <c r="IK103" s="186"/>
      <c r="IL103" s="186"/>
      <c r="IM103" s="186"/>
      <c r="IN103" s="186"/>
      <c r="IO103" s="186"/>
      <c r="IP103" s="186"/>
      <c r="IQ103" s="186"/>
      <c r="IR103" s="186"/>
      <c r="IS103" s="186"/>
      <c r="IT103" s="186"/>
      <c r="IU103" s="186"/>
      <c r="IV103" s="186"/>
      <c r="IW103" s="186"/>
      <c r="IX103" s="186"/>
      <c r="IY103" s="186"/>
    </row>
    <row r="104" spans="1:259" ht="17.25" customHeight="1" x14ac:dyDescent="0.4">
      <c r="A104" s="53" t="s">
        <v>88</v>
      </c>
      <c r="B104" s="98">
        <f t="shared" si="15"/>
        <v>-0.5</v>
      </c>
      <c r="C104" s="98">
        <f t="shared" si="16"/>
        <v>-0.3</v>
      </c>
      <c r="D104" s="98">
        <f t="shared" si="17"/>
        <v>0</v>
      </c>
      <c r="E104" s="98">
        <f t="shared" si="18"/>
        <v>-0.2</v>
      </c>
      <c r="F104" s="98">
        <f t="shared" si="19"/>
        <v>0</v>
      </c>
      <c r="G104" s="169">
        <v>0.5</v>
      </c>
      <c r="H104" s="158">
        <v>0.3</v>
      </c>
      <c r="I104" s="173">
        <v>0.2</v>
      </c>
      <c r="J104" s="158">
        <v>0</v>
      </c>
      <c r="K104" s="159">
        <v>0</v>
      </c>
      <c r="L104" s="159">
        <v>0</v>
      </c>
      <c r="M104" s="159">
        <v>0</v>
      </c>
      <c r="N104" s="159">
        <v>0</v>
      </c>
      <c r="O104" s="39">
        <v>10</v>
      </c>
      <c r="P104" s="58"/>
      <c r="Q104" s="58"/>
      <c r="R104" s="58"/>
      <c r="S104" s="58"/>
      <c r="T104" s="58"/>
      <c r="U104" s="58"/>
      <c r="V104" s="58"/>
      <c r="W104" s="58"/>
      <c r="X104" s="58"/>
      <c r="Y104" s="56"/>
      <c r="Z104" s="56"/>
      <c r="AA104" s="56"/>
      <c r="AB104" s="56"/>
      <c r="AC104" s="56"/>
      <c r="AD104" s="56"/>
      <c r="AE104" s="56"/>
      <c r="AF104" s="56"/>
      <c r="AG104" s="57"/>
      <c r="AH104" s="54"/>
      <c r="AI104" s="54"/>
      <c r="AJ104" s="54"/>
      <c r="AK104" s="54"/>
      <c r="AL104" s="54"/>
      <c r="AM104" s="54"/>
      <c r="AN104" s="54"/>
      <c r="AO104" s="54"/>
      <c r="AP104" s="55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6"/>
      <c r="DO104" s="186"/>
      <c r="DP104" s="186"/>
      <c r="DQ104" s="186"/>
      <c r="DR104" s="186"/>
      <c r="DS104" s="186"/>
      <c r="DT104" s="186"/>
      <c r="DU104" s="186"/>
      <c r="DV104" s="186"/>
      <c r="DW104" s="186"/>
      <c r="DX104" s="186"/>
      <c r="DY104" s="186"/>
      <c r="DZ104" s="186"/>
      <c r="EA104" s="186"/>
      <c r="EB104" s="186"/>
      <c r="EC104" s="186"/>
      <c r="ED104" s="186"/>
      <c r="EE104" s="186"/>
      <c r="EF104" s="186"/>
      <c r="EG104" s="186"/>
      <c r="EH104" s="186"/>
      <c r="EI104" s="186"/>
      <c r="EJ104" s="186"/>
      <c r="EK104" s="186"/>
      <c r="EL104" s="186"/>
      <c r="EM104" s="186"/>
      <c r="EN104" s="186"/>
      <c r="EO104" s="186"/>
      <c r="EP104" s="186"/>
      <c r="EQ104" s="186"/>
      <c r="ER104" s="186"/>
      <c r="ES104" s="186"/>
      <c r="ET104" s="186"/>
      <c r="EU104" s="186"/>
      <c r="EV104" s="186"/>
      <c r="EW104" s="186"/>
      <c r="EX104" s="186"/>
      <c r="EY104" s="186"/>
      <c r="EZ104" s="186"/>
      <c r="FA104" s="186"/>
      <c r="FB104" s="186"/>
      <c r="FC104" s="186"/>
      <c r="FD104" s="186"/>
      <c r="FE104" s="186"/>
      <c r="FF104" s="186"/>
      <c r="FG104" s="186"/>
      <c r="FH104" s="186"/>
      <c r="FI104" s="186"/>
      <c r="FJ104" s="186"/>
      <c r="FK104" s="186"/>
      <c r="FL104" s="186"/>
      <c r="FM104" s="186"/>
      <c r="FN104" s="186"/>
      <c r="FO104" s="186"/>
      <c r="FP104" s="186"/>
      <c r="FQ104" s="186"/>
      <c r="FR104" s="186"/>
      <c r="FS104" s="186"/>
      <c r="FT104" s="186"/>
      <c r="FU104" s="186"/>
      <c r="FV104" s="186"/>
      <c r="FW104" s="186"/>
      <c r="FX104" s="186"/>
      <c r="FY104" s="186"/>
      <c r="FZ104" s="186"/>
      <c r="GA104" s="186"/>
      <c r="GB104" s="186"/>
      <c r="GC104" s="186"/>
      <c r="GD104" s="186"/>
      <c r="GE104" s="186"/>
      <c r="GF104" s="186"/>
      <c r="GG104" s="186"/>
      <c r="GH104" s="186"/>
      <c r="GI104" s="186"/>
      <c r="GJ104" s="186"/>
      <c r="GK104" s="186"/>
      <c r="GL104" s="186"/>
      <c r="GM104" s="186"/>
      <c r="GN104" s="186"/>
      <c r="GO104" s="186"/>
      <c r="GP104" s="186"/>
      <c r="GQ104" s="186"/>
      <c r="GR104" s="186"/>
      <c r="GS104" s="186"/>
      <c r="GT104" s="186"/>
      <c r="GU104" s="186"/>
      <c r="GV104" s="186"/>
      <c r="GW104" s="186"/>
      <c r="GX104" s="186"/>
      <c r="GY104" s="186"/>
      <c r="GZ104" s="186"/>
      <c r="HA104" s="186"/>
      <c r="HB104" s="186"/>
      <c r="HC104" s="186"/>
      <c r="HD104" s="186"/>
      <c r="HE104" s="186"/>
      <c r="HF104" s="186"/>
      <c r="HG104" s="186"/>
      <c r="HH104" s="186"/>
      <c r="HI104" s="186"/>
      <c r="HJ104" s="186"/>
      <c r="HK104" s="186"/>
      <c r="HL104" s="186"/>
      <c r="HM104" s="186"/>
      <c r="HN104" s="186"/>
      <c r="HO104" s="186"/>
      <c r="HP104" s="186"/>
      <c r="HQ104" s="186"/>
      <c r="HR104" s="186"/>
      <c r="HS104" s="186"/>
      <c r="HT104" s="186"/>
      <c r="HU104" s="186"/>
      <c r="HV104" s="186"/>
      <c r="HW104" s="186"/>
      <c r="HX104" s="186"/>
      <c r="HY104" s="186"/>
      <c r="HZ104" s="186"/>
      <c r="IA104" s="186"/>
      <c r="IB104" s="186"/>
      <c r="IC104" s="186"/>
      <c r="ID104" s="186"/>
      <c r="IE104" s="186"/>
      <c r="IF104" s="186"/>
      <c r="IG104" s="186"/>
      <c r="IH104" s="186"/>
      <c r="II104" s="186"/>
      <c r="IJ104" s="186"/>
      <c r="IK104" s="186"/>
      <c r="IL104" s="186"/>
      <c r="IM104" s="186"/>
      <c r="IN104" s="186"/>
      <c r="IO104" s="186"/>
      <c r="IP104" s="186"/>
      <c r="IQ104" s="186"/>
      <c r="IR104" s="186"/>
      <c r="IS104" s="186"/>
      <c r="IT104" s="186"/>
      <c r="IU104" s="186"/>
      <c r="IV104" s="186"/>
      <c r="IW104" s="186"/>
      <c r="IX104" s="186"/>
      <c r="IY104" s="186"/>
    </row>
    <row r="105" spans="1:259" x14ac:dyDescent="0.4">
      <c r="A105" s="53" t="s">
        <v>34</v>
      </c>
      <c r="B105" s="98">
        <f t="shared" si="15"/>
        <v>-0.44444444444444442</v>
      </c>
      <c r="C105" s="98">
        <f t="shared" si="16"/>
        <v>-0.44444444444444442</v>
      </c>
      <c r="D105" s="98">
        <f t="shared" si="17"/>
        <v>0</v>
      </c>
      <c r="E105" s="98">
        <f t="shared" si="18"/>
        <v>0.88888888888888884</v>
      </c>
      <c r="F105" s="98">
        <f t="shared" si="19"/>
        <v>0</v>
      </c>
      <c r="G105" s="169">
        <v>0.44444444444444442</v>
      </c>
      <c r="H105" s="170">
        <v>0.44444444444444442</v>
      </c>
      <c r="I105" s="173">
        <v>0.1111111111111111</v>
      </c>
      <c r="J105" s="158">
        <v>0</v>
      </c>
      <c r="K105" s="159">
        <v>0</v>
      </c>
      <c r="L105" s="159">
        <v>0</v>
      </c>
      <c r="M105" s="159">
        <v>0</v>
      </c>
      <c r="N105" s="159">
        <v>0</v>
      </c>
      <c r="O105" s="39">
        <v>9</v>
      </c>
      <c r="P105" s="157">
        <v>0</v>
      </c>
      <c r="Q105" s="158">
        <v>0</v>
      </c>
      <c r="R105" s="173">
        <v>1</v>
      </c>
      <c r="S105" s="158">
        <v>0</v>
      </c>
      <c r="T105" s="159">
        <v>0</v>
      </c>
      <c r="U105" s="159">
        <v>0</v>
      </c>
      <c r="V105" s="159">
        <v>0</v>
      </c>
      <c r="W105" s="159">
        <v>0</v>
      </c>
      <c r="X105" s="52">
        <v>1</v>
      </c>
      <c r="Y105" s="157">
        <v>0</v>
      </c>
      <c r="Z105" s="44">
        <v>0</v>
      </c>
      <c r="AA105" s="173">
        <v>1</v>
      </c>
      <c r="AB105" s="158">
        <v>0</v>
      </c>
      <c r="AC105" s="159">
        <v>0</v>
      </c>
      <c r="AD105" s="159">
        <v>0</v>
      </c>
      <c r="AE105" s="159">
        <v>0</v>
      </c>
      <c r="AF105" s="159">
        <v>0</v>
      </c>
      <c r="AG105" s="46">
        <v>1</v>
      </c>
      <c r="AH105" s="54"/>
      <c r="AI105" s="54"/>
      <c r="AJ105" s="54"/>
      <c r="AK105" s="54"/>
      <c r="AL105" s="54"/>
      <c r="AM105" s="54"/>
      <c r="AN105" s="54"/>
      <c r="AO105" s="54"/>
      <c r="AP105" s="55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6"/>
      <c r="DE105" s="186"/>
      <c r="DF105" s="186"/>
      <c r="DG105" s="186"/>
      <c r="DH105" s="186"/>
      <c r="DI105" s="186"/>
      <c r="DJ105" s="186"/>
      <c r="DK105" s="186"/>
      <c r="DL105" s="186"/>
      <c r="DM105" s="186"/>
      <c r="DN105" s="186"/>
      <c r="DO105" s="186"/>
      <c r="DP105" s="186"/>
      <c r="DQ105" s="186"/>
      <c r="DR105" s="186"/>
      <c r="DS105" s="186"/>
      <c r="DT105" s="186"/>
      <c r="DU105" s="186"/>
      <c r="DV105" s="186"/>
      <c r="DW105" s="186"/>
      <c r="DX105" s="186"/>
      <c r="DY105" s="186"/>
      <c r="DZ105" s="186"/>
      <c r="EA105" s="186"/>
      <c r="EB105" s="186"/>
      <c r="EC105" s="186"/>
      <c r="ED105" s="186"/>
      <c r="EE105" s="186"/>
      <c r="EF105" s="186"/>
      <c r="EG105" s="186"/>
      <c r="EH105" s="186"/>
      <c r="EI105" s="186"/>
      <c r="EJ105" s="186"/>
      <c r="EK105" s="186"/>
      <c r="EL105" s="186"/>
      <c r="EM105" s="186"/>
      <c r="EN105" s="186"/>
      <c r="EO105" s="186"/>
      <c r="EP105" s="186"/>
      <c r="EQ105" s="186"/>
      <c r="ER105" s="186"/>
      <c r="ES105" s="186"/>
      <c r="ET105" s="186"/>
      <c r="EU105" s="186"/>
      <c r="EV105" s="186"/>
      <c r="EW105" s="186"/>
      <c r="EX105" s="186"/>
      <c r="EY105" s="186"/>
      <c r="EZ105" s="186"/>
      <c r="FA105" s="186"/>
      <c r="FB105" s="186"/>
      <c r="FC105" s="186"/>
      <c r="FD105" s="186"/>
      <c r="FE105" s="186"/>
      <c r="FF105" s="186"/>
      <c r="FG105" s="186"/>
      <c r="FH105" s="186"/>
      <c r="FI105" s="186"/>
      <c r="FJ105" s="186"/>
      <c r="FK105" s="186"/>
      <c r="FL105" s="186"/>
      <c r="FM105" s="186"/>
      <c r="FN105" s="186"/>
      <c r="FO105" s="186"/>
      <c r="FP105" s="186"/>
      <c r="FQ105" s="186"/>
      <c r="FR105" s="186"/>
      <c r="FS105" s="186"/>
      <c r="FT105" s="186"/>
      <c r="FU105" s="186"/>
      <c r="FV105" s="186"/>
      <c r="FW105" s="186"/>
      <c r="FX105" s="186"/>
      <c r="FY105" s="186"/>
      <c r="FZ105" s="186"/>
      <c r="GA105" s="186"/>
      <c r="GB105" s="186"/>
      <c r="GC105" s="186"/>
      <c r="GD105" s="186"/>
      <c r="GE105" s="186"/>
      <c r="GF105" s="186"/>
      <c r="GG105" s="186"/>
      <c r="GH105" s="186"/>
      <c r="GI105" s="186"/>
      <c r="GJ105" s="186"/>
      <c r="GK105" s="186"/>
      <c r="GL105" s="186"/>
      <c r="GM105" s="186"/>
      <c r="GN105" s="186"/>
      <c r="GO105" s="186"/>
      <c r="GP105" s="186"/>
      <c r="GQ105" s="186"/>
      <c r="GR105" s="186"/>
      <c r="GS105" s="186"/>
      <c r="GT105" s="186"/>
      <c r="GU105" s="186"/>
      <c r="GV105" s="186"/>
      <c r="GW105" s="186"/>
      <c r="GX105" s="186"/>
      <c r="GY105" s="186"/>
      <c r="GZ105" s="186"/>
      <c r="HA105" s="186"/>
      <c r="HB105" s="186"/>
      <c r="HC105" s="186"/>
      <c r="HD105" s="186"/>
      <c r="HE105" s="186"/>
      <c r="HF105" s="186"/>
      <c r="HG105" s="186"/>
      <c r="HH105" s="186"/>
      <c r="HI105" s="186"/>
      <c r="HJ105" s="186"/>
      <c r="HK105" s="186"/>
      <c r="HL105" s="186"/>
      <c r="HM105" s="186"/>
      <c r="HN105" s="186"/>
      <c r="HO105" s="186"/>
      <c r="HP105" s="186"/>
      <c r="HQ105" s="186"/>
      <c r="HR105" s="186"/>
      <c r="HS105" s="186"/>
      <c r="HT105" s="186"/>
      <c r="HU105" s="186"/>
      <c r="HV105" s="186"/>
      <c r="HW105" s="186"/>
      <c r="HX105" s="186"/>
      <c r="HY105" s="186"/>
      <c r="HZ105" s="186"/>
      <c r="IA105" s="186"/>
      <c r="IB105" s="186"/>
      <c r="IC105" s="186"/>
      <c r="ID105" s="186"/>
      <c r="IE105" s="186"/>
      <c r="IF105" s="186"/>
      <c r="IG105" s="186"/>
      <c r="IH105" s="186"/>
      <c r="II105" s="186"/>
      <c r="IJ105" s="186"/>
      <c r="IK105" s="186"/>
      <c r="IL105" s="186"/>
      <c r="IM105" s="186"/>
      <c r="IN105" s="186"/>
      <c r="IO105" s="186"/>
      <c r="IP105" s="186"/>
      <c r="IQ105" s="186"/>
      <c r="IR105" s="186"/>
      <c r="IS105" s="186"/>
      <c r="IT105" s="186"/>
      <c r="IU105" s="186"/>
      <c r="IV105" s="186"/>
      <c r="IW105" s="186"/>
      <c r="IX105" s="186"/>
      <c r="IY105" s="186"/>
    </row>
    <row r="106" spans="1:259" s="162" customFormat="1" ht="17.25" customHeight="1" x14ac:dyDescent="0.4">
      <c r="A106" s="163" t="s">
        <v>104</v>
      </c>
      <c r="B106" s="164">
        <f t="shared" si="15"/>
        <v>0</v>
      </c>
      <c r="C106" s="164">
        <f t="shared" si="16"/>
        <v>-0.99999999999999989</v>
      </c>
      <c r="D106" s="164">
        <f t="shared" si="17"/>
        <v>-0.71428571428571419</v>
      </c>
      <c r="E106" s="164">
        <f t="shared" si="18"/>
        <v>-0.42857142857142855</v>
      </c>
      <c r="F106" s="164">
        <f t="shared" si="19"/>
        <v>-0.2857142857142857</v>
      </c>
      <c r="G106" s="157">
        <v>0</v>
      </c>
      <c r="H106" s="158">
        <v>0.2857142857142857</v>
      </c>
      <c r="I106" s="159">
        <v>0</v>
      </c>
      <c r="J106" s="170">
        <v>0.42857142857142855</v>
      </c>
      <c r="K106" s="159">
        <v>0</v>
      </c>
      <c r="L106" s="173">
        <v>0.2857142857142857</v>
      </c>
      <c r="M106" s="159">
        <v>0</v>
      </c>
      <c r="N106" s="159">
        <v>0</v>
      </c>
      <c r="O106" s="39">
        <v>7</v>
      </c>
      <c r="P106" s="58"/>
      <c r="Q106" s="58"/>
      <c r="R106" s="58"/>
      <c r="S106" s="58"/>
      <c r="T106" s="58"/>
      <c r="U106" s="58"/>
      <c r="V106" s="58"/>
      <c r="W106" s="58"/>
      <c r="X106" s="58"/>
      <c r="Y106" s="56"/>
      <c r="Z106" s="56"/>
      <c r="AA106" s="56"/>
      <c r="AB106" s="56"/>
      <c r="AC106" s="56"/>
      <c r="AD106" s="56"/>
      <c r="AE106" s="56"/>
      <c r="AF106" s="56"/>
      <c r="AG106" s="57"/>
      <c r="AH106" s="54"/>
      <c r="AI106" s="54"/>
      <c r="AJ106" s="54"/>
      <c r="AK106" s="54"/>
      <c r="AL106" s="54"/>
      <c r="AM106" s="54"/>
      <c r="AN106" s="54"/>
      <c r="AO106" s="54"/>
      <c r="AP106" s="55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6"/>
      <c r="DT106" s="186"/>
      <c r="DU106" s="186"/>
      <c r="DV106" s="186"/>
      <c r="DW106" s="186"/>
      <c r="DX106" s="186"/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  <c r="EI106" s="186"/>
      <c r="EJ106" s="186"/>
      <c r="EK106" s="186"/>
      <c r="EL106" s="186"/>
      <c r="EM106" s="186"/>
      <c r="EN106" s="186"/>
      <c r="EO106" s="186"/>
      <c r="EP106" s="186"/>
      <c r="EQ106" s="186"/>
      <c r="ER106" s="186"/>
      <c r="ES106" s="186"/>
      <c r="ET106" s="186"/>
      <c r="EU106" s="186"/>
      <c r="EV106" s="186"/>
      <c r="EW106" s="186"/>
      <c r="EX106" s="186"/>
      <c r="EY106" s="186"/>
      <c r="EZ106" s="186"/>
      <c r="FA106" s="186"/>
      <c r="FB106" s="186"/>
      <c r="FC106" s="186"/>
      <c r="FD106" s="186"/>
      <c r="FE106" s="186"/>
      <c r="FF106" s="186"/>
      <c r="FG106" s="186"/>
      <c r="FH106" s="186"/>
      <c r="FI106" s="186"/>
      <c r="FJ106" s="186"/>
      <c r="FK106" s="186"/>
      <c r="FL106" s="186"/>
      <c r="FM106" s="186"/>
      <c r="FN106" s="186"/>
      <c r="FO106" s="186"/>
      <c r="FP106" s="186"/>
      <c r="FQ106" s="186"/>
      <c r="FR106" s="186"/>
      <c r="FS106" s="186"/>
      <c r="FT106" s="186"/>
      <c r="FU106" s="186"/>
      <c r="FV106" s="186"/>
      <c r="FW106" s="186"/>
      <c r="FX106" s="186"/>
      <c r="FY106" s="186"/>
      <c r="FZ106" s="186"/>
      <c r="GA106" s="186"/>
      <c r="GB106" s="186"/>
      <c r="GC106" s="186"/>
      <c r="GD106" s="186"/>
      <c r="GE106" s="186"/>
      <c r="GF106" s="186"/>
      <c r="GG106" s="186"/>
      <c r="GH106" s="186"/>
      <c r="GI106" s="186"/>
      <c r="GJ106" s="186"/>
      <c r="GK106" s="186"/>
      <c r="GL106" s="186"/>
      <c r="GM106" s="186"/>
      <c r="GN106" s="186"/>
      <c r="GO106" s="186"/>
      <c r="GP106" s="186"/>
      <c r="GQ106" s="186"/>
      <c r="GR106" s="186"/>
      <c r="GS106" s="186"/>
      <c r="GT106" s="186"/>
      <c r="GU106" s="186"/>
      <c r="GV106" s="186"/>
      <c r="GW106" s="186"/>
      <c r="GX106" s="186"/>
      <c r="GY106" s="186"/>
      <c r="GZ106" s="186"/>
      <c r="HA106" s="186"/>
      <c r="HB106" s="186"/>
      <c r="HC106" s="186"/>
      <c r="HD106" s="186"/>
      <c r="HE106" s="186"/>
      <c r="HF106" s="186"/>
      <c r="HG106" s="186"/>
      <c r="HH106" s="186"/>
      <c r="HI106" s="186"/>
      <c r="HJ106" s="186"/>
      <c r="HK106" s="186"/>
      <c r="HL106" s="186"/>
      <c r="HM106" s="186"/>
      <c r="HN106" s="186"/>
      <c r="HO106" s="186"/>
      <c r="HP106" s="186"/>
      <c r="HQ106" s="186"/>
      <c r="HR106" s="186"/>
      <c r="HS106" s="186"/>
      <c r="HT106" s="186"/>
      <c r="HU106" s="186"/>
      <c r="HV106" s="186"/>
      <c r="HW106" s="186"/>
      <c r="HX106" s="186"/>
      <c r="HY106" s="186"/>
      <c r="HZ106" s="186"/>
      <c r="IA106" s="186"/>
      <c r="IB106" s="186"/>
      <c r="IC106" s="186"/>
      <c r="ID106" s="186"/>
      <c r="IE106" s="186"/>
      <c r="IF106" s="186"/>
      <c r="IG106" s="186"/>
      <c r="IH106" s="186"/>
      <c r="II106" s="186"/>
      <c r="IJ106" s="186"/>
      <c r="IK106" s="186"/>
      <c r="IL106" s="186"/>
      <c r="IM106" s="186"/>
      <c r="IN106" s="186"/>
      <c r="IO106" s="186"/>
      <c r="IP106" s="186"/>
      <c r="IQ106" s="186"/>
      <c r="IR106" s="186"/>
      <c r="IS106" s="186"/>
      <c r="IT106" s="186"/>
      <c r="IU106" s="186"/>
      <c r="IV106" s="186"/>
      <c r="IW106" s="186"/>
      <c r="IX106" s="186"/>
      <c r="IY106" s="186"/>
    </row>
    <row r="107" spans="1:259" ht="17.25" customHeight="1" x14ac:dyDescent="0.4">
      <c r="A107" s="163" t="s">
        <v>103</v>
      </c>
      <c r="B107" s="164">
        <f t="shared" si="15"/>
        <v>-0.2</v>
      </c>
      <c r="C107" s="164">
        <f t="shared" si="16"/>
        <v>0.19999999999999996</v>
      </c>
      <c r="D107" s="164">
        <f t="shared" si="17"/>
        <v>0.6</v>
      </c>
      <c r="E107" s="164">
        <f t="shared" si="18"/>
        <v>0.6</v>
      </c>
      <c r="F107" s="164">
        <f t="shared" si="19"/>
        <v>0</v>
      </c>
      <c r="G107" s="157">
        <v>0.2</v>
      </c>
      <c r="H107" s="170">
        <v>0.4</v>
      </c>
      <c r="I107" s="159">
        <v>0</v>
      </c>
      <c r="J107" s="170">
        <v>0.4</v>
      </c>
      <c r="K107" s="159">
        <v>0</v>
      </c>
      <c r="L107" s="159">
        <v>0</v>
      </c>
      <c r="M107" s="159">
        <v>0</v>
      </c>
      <c r="N107" s="159">
        <v>0</v>
      </c>
      <c r="O107" s="39">
        <v>5</v>
      </c>
      <c r="P107" s="157">
        <v>0</v>
      </c>
      <c r="Q107" s="158">
        <v>0</v>
      </c>
      <c r="R107" s="159">
        <v>0</v>
      </c>
      <c r="S107" s="170">
        <v>1</v>
      </c>
      <c r="T107" s="159">
        <v>0</v>
      </c>
      <c r="U107" s="159">
        <v>0</v>
      </c>
      <c r="V107" s="159">
        <v>0</v>
      </c>
      <c r="W107" s="159">
        <v>0</v>
      </c>
      <c r="X107" s="52">
        <v>1</v>
      </c>
      <c r="Y107" s="56"/>
      <c r="Z107" s="56"/>
      <c r="AA107" s="56"/>
      <c r="AB107" s="56"/>
      <c r="AC107" s="56"/>
      <c r="AD107" s="56"/>
      <c r="AE107" s="56"/>
      <c r="AF107" s="56"/>
      <c r="AG107" s="57"/>
      <c r="AH107" s="54"/>
      <c r="AI107" s="54"/>
      <c r="AJ107" s="54"/>
      <c r="AK107" s="54"/>
      <c r="AL107" s="54"/>
      <c r="AM107" s="54"/>
      <c r="AN107" s="54"/>
      <c r="AO107" s="54"/>
      <c r="AP107" s="55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6"/>
      <c r="DT107" s="186"/>
      <c r="DU107" s="186"/>
      <c r="DV107" s="186"/>
      <c r="DW107" s="186"/>
      <c r="DX107" s="186"/>
      <c r="DY107" s="186"/>
      <c r="DZ107" s="186"/>
      <c r="EA107" s="186"/>
      <c r="EB107" s="186"/>
      <c r="EC107" s="186"/>
      <c r="ED107" s="186"/>
      <c r="EE107" s="186"/>
      <c r="EF107" s="186"/>
      <c r="EG107" s="186"/>
      <c r="EH107" s="186"/>
      <c r="EI107" s="186"/>
      <c r="EJ107" s="186"/>
      <c r="EK107" s="186"/>
      <c r="EL107" s="186"/>
      <c r="EM107" s="186"/>
      <c r="EN107" s="186"/>
      <c r="EO107" s="186"/>
      <c r="EP107" s="186"/>
      <c r="EQ107" s="186"/>
      <c r="ER107" s="186"/>
      <c r="ES107" s="186"/>
      <c r="ET107" s="186"/>
      <c r="EU107" s="186"/>
      <c r="EV107" s="186"/>
      <c r="EW107" s="186"/>
      <c r="EX107" s="186"/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186"/>
      <c r="FK107" s="186"/>
      <c r="FL107" s="186"/>
      <c r="FM107" s="186"/>
      <c r="FN107" s="186"/>
      <c r="FO107" s="186"/>
      <c r="FP107" s="186"/>
      <c r="FQ107" s="186"/>
      <c r="FR107" s="186"/>
      <c r="FS107" s="186"/>
      <c r="FT107" s="186"/>
      <c r="FU107" s="186"/>
      <c r="FV107" s="186"/>
      <c r="FW107" s="186"/>
      <c r="FX107" s="186"/>
      <c r="FY107" s="186"/>
      <c r="FZ107" s="186"/>
      <c r="GA107" s="186"/>
      <c r="GB107" s="186"/>
      <c r="GC107" s="186"/>
      <c r="GD107" s="186"/>
      <c r="GE107" s="186"/>
      <c r="GF107" s="186"/>
      <c r="GG107" s="186"/>
      <c r="GH107" s="186"/>
      <c r="GI107" s="186"/>
      <c r="GJ107" s="186"/>
      <c r="GK107" s="186"/>
      <c r="GL107" s="186"/>
      <c r="GM107" s="186"/>
      <c r="GN107" s="186"/>
      <c r="GO107" s="186"/>
      <c r="GP107" s="186"/>
      <c r="GQ107" s="186"/>
      <c r="GR107" s="186"/>
      <c r="GS107" s="186"/>
      <c r="GT107" s="186"/>
      <c r="GU107" s="186"/>
      <c r="GV107" s="186"/>
      <c r="GW107" s="186"/>
      <c r="GX107" s="186"/>
      <c r="GY107" s="186"/>
      <c r="GZ107" s="186"/>
      <c r="HA107" s="186"/>
      <c r="HB107" s="186"/>
      <c r="HC107" s="186"/>
      <c r="HD107" s="186"/>
      <c r="HE107" s="186"/>
      <c r="HF107" s="186"/>
      <c r="HG107" s="186"/>
      <c r="HH107" s="186"/>
      <c r="HI107" s="186"/>
      <c r="HJ107" s="186"/>
      <c r="HK107" s="186"/>
      <c r="HL107" s="186"/>
      <c r="HM107" s="186"/>
      <c r="HN107" s="186"/>
      <c r="HO107" s="186"/>
      <c r="HP107" s="186"/>
      <c r="HQ107" s="186"/>
      <c r="HR107" s="186"/>
      <c r="HS107" s="186"/>
      <c r="HT107" s="186"/>
      <c r="HU107" s="186"/>
      <c r="HV107" s="186"/>
      <c r="HW107" s="186"/>
      <c r="HX107" s="186"/>
      <c r="HY107" s="186"/>
      <c r="HZ107" s="186"/>
      <c r="IA107" s="186"/>
      <c r="IB107" s="186"/>
      <c r="IC107" s="186"/>
      <c r="ID107" s="186"/>
      <c r="IE107" s="186"/>
      <c r="IF107" s="186"/>
      <c r="IG107" s="186"/>
      <c r="IH107" s="186"/>
      <c r="II107" s="186"/>
      <c r="IJ107" s="186"/>
      <c r="IK107" s="186"/>
      <c r="IL107" s="186"/>
      <c r="IM107" s="186"/>
      <c r="IN107" s="186"/>
      <c r="IO107" s="186"/>
      <c r="IP107" s="186"/>
      <c r="IQ107" s="186"/>
      <c r="IR107" s="186"/>
      <c r="IS107" s="186"/>
      <c r="IT107" s="186"/>
      <c r="IU107" s="186"/>
      <c r="IV107" s="186"/>
      <c r="IW107" s="186"/>
      <c r="IX107" s="186"/>
      <c r="IY107" s="186"/>
    </row>
    <row r="108" spans="1:259" x14ac:dyDescent="0.4">
      <c r="A108" s="163" t="s">
        <v>68</v>
      </c>
      <c r="B108" s="164">
        <f t="shared" si="15"/>
        <v>8.3333333333333259E-2</v>
      </c>
      <c r="C108" s="164">
        <f t="shared" si="16"/>
        <v>-8.3333333333333481E-2</v>
      </c>
      <c r="D108" s="164">
        <f t="shared" si="17"/>
        <v>8.3333333333333259E-2</v>
      </c>
      <c r="E108" s="164">
        <f t="shared" si="18"/>
        <v>8.3333333333333259E-2</v>
      </c>
      <c r="F108" s="164">
        <f t="shared" si="19"/>
        <v>0</v>
      </c>
      <c r="G108" s="157">
        <v>0.25</v>
      </c>
      <c r="H108" s="170">
        <v>0.5</v>
      </c>
      <c r="I108" s="159">
        <v>0</v>
      </c>
      <c r="J108" s="170">
        <v>0.25</v>
      </c>
      <c r="K108" s="159">
        <v>0</v>
      </c>
      <c r="L108" s="159">
        <v>0</v>
      </c>
      <c r="M108" s="159">
        <v>0</v>
      </c>
      <c r="N108" s="159">
        <v>0</v>
      </c>
      <c r="O108" s="39">
        <v>4</v>
      </c>
      <c r="P108" s="40">
        <v>0.33333333333333326</v>
      </c>
      <c r="Q108" s="41">
        <v>0.33333333333333326</v>
      </c>
      <c r="R108" s="159">
        <v>0</v>
      </c>
      <c r="S108" s="170">
        <v>0.33333333333333326</v>
      </c>
      <c r="T108" s="159">
        <v>0</v>
      </c>
      <c r="U108" s="159">
        <v>0</v>
      </c>
      <c r="V108" s="159">
        <v>0</v>
      </c>
      <c r="W108" s="159">
        <v>0</v>
      </c>
      <c r="X108" s="52">
        <v>3</v>
      </c>
      <c r="Y108" s="157">
        <v>0</v>
      </c>
      <c r="Z108" s="44">
        <v>0</v>
      </c>
      <c r="AA108" s="159">
        <v>0</v>
      </c>
      <c r="AB108" s="170">
        <v>1</v>
      </c>
      <c r="AC108" s="159">
        <v>0</v>
      </c>
      <c r="AD108" s="159">
        <v>0</v>
      </c>
      <c r="AE108" s="159">
        <v>0</v>
      </c>
      <c r="AF108" s="159">
        <v>0</v>
      </c>
      <c r="AG108" s="46">
        <v>1</v>
      </c>
      <c r="AH108" s="54"/>
      <c r="AI108" s="54"/>
      <c r="AJ108" s="54"/>
      <c r="AK108" s="54"/>
      <c r="AL108" s="54"/>
      <c r="AM108" s="54"/>
      <c r="AN108" s="54"/>
      <c r="AO108" s="54"/>
      <c r="AP108" s="55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6"/>
      <c r="DX108" s="186"/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6"/>
      <c r="GD108" s="186"/>
      <c r="GE108" s="186"/>
      <c r="GF108" s="186"/>
      <c r="GG108" s="186"/>
      <c r="GH108" s="186"/>
      <c r="GI108" s="186"/>
      <c r="GJ108" s="186"/>
      <c r="GK108" s="186"/>
      <c r="GL108" s="186"/>
      <c r="GM108" s="186"/>
      <c r="GN108" s="186"/>
      <c r="GO108" s="186"/>
      <c r="GP108" s="186"/>
      <c r="GQ108" s="186"/>
      <c r="GR108" s="186"/>
      <c r="GS108" s="186"/>
      <c r="GT108" s="186"/>
      <c r="GU108" s="186"/>
      <c r="GV108" s="186"/>
      <c r="GW108" s="186"/>
      <c r="GX108" s="186"/>
      <c r="GY108" s="186"/>
      <c r="GZ108" s="186"/>
      <c r="HA108" s="186"/>
      <c r="HB108" s="186"/>
      <c r="HC108" s="186"/>
      <c r="HD108" s="186"/>
      <c r="HE108" s="186"/>
      <c r="HF108" s="186"/>
      <c r="HG108" s="186"/>
      <c r="HH108" s="186"/>
      <c r="HI108" s="186"/>
      <c r="HJ108" s="186"/>
      <c r="HK108" s="186"/>
      <c r="HL108" s="186"/>
      <c r="HM108" s="186"/>
      <c r="HN108" s="186"/>
      <c r="HO108" s="186"/>
      <c r="HP108" s="186"/>
      <c r="HQ108" s="186"/>
      <c r="HR108" s="186"/>
      <c r="HS108" s="186"/>
      <c r="HT108" s="186"/>
      <c r="HU108" s="186"/>
      <c r="HV108" s="186"/>
      <c r="HW108" s="186"/>
      <c r="HX108" s="186"/>
      <c r="HY108" s="186"/>
      <c r="HZ108" s="186"/>
      <c r="IA108" s="186"/>
      <c r="IB108" s="186"/>
      <c r="IC108" s="186"/>
      <c r="ID108" s="186"/>
      <c r="IE108" s="186"/>
      <c r="IF108" s="186"/>
      <c r="IG108" s="186"/>
      <c r="IH108" s="186"/>
      <c r="II108" s="186"/>
      <c r="IJ108" s="186"/>
      <c r="IK108" s="186"/>
      <c r="IL108" s="186"/>
      <c r="IM108" s="186"/>
      <c r="IN108" s="186"/>
      <c r="IO108" s="186"/>
      <c r="IP108" s="186"/>
      <c r="IQ108" s="186"/>
      <c r="IR108" s="186"/>
      <c r="IS108" s="186"/>
      <c r="IT108" s="186"/>
      <c r="IU108" s="186"/>
      <c r="IV108" s="186"/>
      <c r="IW108" s="186"/>
      <c r="IX108" s="186"/>
      <c r="IY108" s="186"/>
    </row>
    <row r="109" spans="1:259" s="162" customFormat="1" ht="17.25" customHeight="1" x14ac:dyDescent="0.4">
      <c r="A109" s="163" t="s">
        <v>47</v>
      </c>
      <c r="B109" s="164">
        <f t="shared" si="15"/>
        <v>-0.16666666666666652</v>
      </c>
      <c r="C109" s="164">
        <f t="shared" si="16"/>
        <v>0.16666666666666674</v>
      </c>
      <c r="D109" s="164">
        <f t="shared" si="17"/>
        <v>0</v>
      </c>
      <c r="E109" s="164">
        <f t="shared" si="18"/>
        <v>0</v>
      </c>
      <c r="F109" s="164">
        <f t="shared" si="19"/>
        <v>0</v>
      </c>
      <c r="G109" s="169">
        <v>0.66666666666666652</v>
      </c>
      <c r="H109" s="37">
        <v>0.33333333333333326</v>
      </c>
      <c r="I109" s="159">
        <v>0</v>
      </c>
      <c r="J109" s="158">
        <v>0</v>
      </c>
      <c r="K109" s="159">
        <v>0</v>
      </c>
      <c r="L109" s="159">
        <v>0</v>
      </c>
      <c r="M109" s="159">
        <v>0</v>
      </c>
      <c r="N109" s="159">
        <v>0</v>
      </c>
      <c r="O109" s="39">
        <v>3</v>
      </c>
      <c r="P109" s="169">
        <v>0.5</v>
      </c>
      <c r="Q109" s="170">
        <v>0.5</v>
      </c>
      <c r="R109" s="159">
        <v>0</v>
      </c>
      <c r="S109" s="158">
        <v>0</v>
      </c>
      <c r="T109" s="159">
        <v>0</v>
      </c>
      <c r="U109" s="159">
        <v>0</v>
      </c>
      <c r="V109" s="159">
        <v>0</v>
      </c>
      <c r="W109" s="159">
        <v>0</v>
      </c>
      <c r="X109" s="161">
        <v>2</v>
      </c>
      <c r="Y109" s="169">
        <v>0.5</v>
      </c>
      <c r="Z109" s="44">
        <v>0.5</v>
      </c>
      <c r="AA109" s="159">
        <v>0</v>
      </c>
      <c r="AB109" s="158">
        <v>0</v>
      </c>
      <c r="AC109" s="159">
        <v>0</v>
      </c>
      <c r="AD109" s="159">
        <v>0</v>
      </c>
      <c r="AE109" s="159">
        <v>0</v>
      </c>
      <c r="AF109" s="159">
        <v>0</v>
      </c>
      <c r="AG109" s="46">
        <v>2</v>
      </c>
      <c r="AH109" s="169">
        <v>0.5</v>
      </c>
      <c r="AI109" s="170">
        <v>0.5</v>
      </c>
      <c r="AJ109" s="159">
        <v>0</v>
      </c>
      <c r="AK109" s="158">
        <v>0</v>
      </c>
      <c r="AL109" s="159">
        <v>0</v>
      </c>
      <c r="AM109" s="159">
        <v>0</v>
      </c>
      <c r="AN109" s="159">
        <v>0</v>
      </c>
      <c r="AO109" s="159">
        <v>0</v>
      </c>
      <c r="AP109" s="50">
        <v>2</v>
      </c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6"/>
      <c r="DT109" s="186"/>
      <c r="DU109" s="186"/>
      <c r="DV109" s="186"/>
      <c r="DW109" s="186"/>
      <c r="DX109" s="186"/>
      <c r="DY109" s="186"/>
      <c r="DZ109" s="186"/>
      <c r="EA109" s="186"/>
      <c r="EB109" s="186"/>
      <c r="EC109" s="186"/>
      <c r="ED109" s="186"/>
      <c r="EE109" s="186"/>
      <c r="EF109" s="186"/>
      <c r="EG109" s="186"/>
      <c r="EH109" s="186"/>
      <c r="EI109" s="186"/>
      <c r="EJ109" s="186"/>
      <c r="EK109" s="186"/>
      <c r="EL109" s="186"/>
      <c r="EM109" s="186"/>
      <c r="EN109" s="186"/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6"/>
      <c r="FC109" s="186"/>
      <c r="FD109" s="186"/>
      <c r="FE109" s="186"/>
      <c r="FF109" s="186"/>
      <c r="FG109" s="186"/>
      <c r="FH109" s="186"/>
      <c r="FI109" s="186"/>
      <c r="FJ109" s="186"/>
      <c r="FK109" s="186"/>
      <c r="FL109" s="186"/>
      <c r="FM109" s="186"/>
      <c r="FN109" s="186"/>
      <c r="FO109" s="186"/>
      <c r="FP109" s="186"/>
      <c r="FQ109" s="186"/>
      <c r="FR109" s="186"/>
      <c r="FS109" s="186"/>
      <c r="FT109" s="186"/>
      <c r="FU109" s="186"/>
      <c r="FV109" s="186"/>
      <c r="FW109" s="186"/>
      <c r="FX109" s="186"/>
      <c r="FY109" s="186"/>
      <c r="FZ109" s="186"/>
      <c r="GA109" s="186"/>
      <c r="GB109" s="186"/>
      <c r="GC109" s="186"/>
      <c r="GD109" s="186"/>
      <c r="GE109" s="186"/>
      <c r="GF109" s="186"/>
      <c r="GG109" s="186"/>
      <c r="GH109" s="186"/>
      <c r="GI109" s="186"/>
      <c r="GJ109" s="186"/>
      <c r="GK109" s="186"/>
      <c r="GL109" s="186"/>
      <c r="GM109" s="186"/>
      <c r="GN109" s="186"/>
      <c r="GO109" s="186"/>
      <c r="GP109" s="186"/>
      <c r="GQ109" s="186"/>
      <c r="GR109" s="186"/>
      <c r="GS109" s="186"/>
      <c r="GT109" s="186"/>
      <c r="GU109" s="186"/>
      <c r="GV109" s="186"/>
      <c r="GW109" s="186"/>
      <c r="GX109" s="186"/>
      <c r="GY109" s="186"/>
      <c r="GZ109" s="186"/>
      <c r="HA109" s="186"/>
      <c r="HB109" s="186"/>
      <c r="HC109" s="186"/>
      <c r="HD109" s="186"/>
      <c r="HE109" s="186"/>
      <c r="HF109" s="186"/>
      <c r="HG109" s="186"/>
      <c r="HH109" s="186"/>
      <c r="HI109" s="186"/>
      <c r="HJ109" s="186"/>
      <c r="HK109" s="186"/>
      <c r="HL109" s="186"/>
      <c r="HM109" s="186"/>
      <c r="HN109" s="186"/>
      <c r="HO109" s="186"/>
      <c r="HP109" s="186"/>
      <c r="HQ109" s="186"/>
      <c r="HR109" s="186"/>
      <c r="HS109" s="186"/>
      <c r="HT109" s="186"/>
      <c r="HU109" s="186"/>
      <c r="HV109" s="186"/>
      <c r="HW109" s="186"/>
      <c r="HX109" s="186"/>
      <c r="HY109" s="186"/>
      <c r="HZ109" s="186"/>
      <c r="IA109" s="186"/>
      <c r="IB109" s="186"/>
      <c r="IC109" s="186"/>
      <c r="ID109" s="186"/>
      <c r="IE109" s="186"/>
      <c r="IF109" s="186"/>
      <c r="IG109" s="186"/>
      <c r="IH109" s="186"/>
      <c r="II109" s="186"/>
      <c r="IJ109" s="186"/>
      <c r="IK109" s="186"/>
      <c r="IL109" s="186"/>
      <c r="IM109" s="186"/>
      <c r="IN109" s="186"/>
      <c r="IO109" s="186"/>
      <c r="IP109" s="186"/>
      <c r="IQ109" s="186"/>
      <c r="IR109" s="186"/>
      <c r="IS109" s="186"/>
      <c r="IT109" s="186"/>
      <c r="IU109" s="186"/>
      <c r="IV109" s="186"/>
      <c r="IW109" s="186"/>
      <c r="IX109" s="186"/>
      <c r="IY109" s="186"/>
    </row>
    <row r="110" spans="1:259" x14ac:dyDescent="0.4">
      <c r="A110" s="163" t="s">
        <v>95</v>
      </c>
      <c r="B110" s="164">
        <f t="shared" si="15"/>
        <v>0</v>
      </c>
      <c r="C110" s="164">
        <f t="shared" si="16"/>
        <v>0</v>
      </c>
      <c r="D110" s="164">
        <f t="shared" si="17"/>
        <v>0</v>
      </c>
      <c r="E110" s="164">
        <f t="shared" si="18"/>
        <v>0</v>
      </c>
      <c r="F110" s="164">
        <f t="shared" si="19"/>
        <v>0</v>
      </c>
      <c r="G110" s="157">
        <v>0</v>
      </c>
      <c r="H110" s="170">
        <v>1</v>
      </c>
      <c r="I110" s="159">
        <v>0</v>
      </c>
      <c r="J110" s="158">
        <v>0</v>
      </c>
      <c r="K110" s="159">
        <v>0</v>
      </c>
      <c r="L110" s="159">
        <v>0</v>
      </c>
      <c r="M110" s="159">
        <v>0</v>
      </c>
      <c r="N110" s="159">
        <v>0</v>
      </c>
      <c r="O110" s="39">
        <v>3</v>
      </c>
      <c r="P110" s="157">
        <v>0</v>
      </c>
      <c r="Q110" s="170">
        <v>1</v>
      </c>
      <c r="R110" s="159">
        <v>0</v>
      </c>
      <c r="S110" s="158">
        <v>0</v>
      </c>
      <c r="T110" s="159">
        <v>0</v>
      </c>
      <c r="U110" s="159">
        <v>0</v>
      </c>
      <c r="V110" s="159">
        <v>0</v>
      </c>
      <c r="W110" s="159">
        <v>0</v>
      </c>
      <c r="X110" s="52">
        <v>1</v>
      </c>
      <c r="Y110" s="157">
        <v>0</v>
      </c>
      <c r="Z110" s="44">
        <v>1</v>
      </c>
      <c r="AA110" s="159">
        <v>0</v>
      </c>
      <c r="AB110" s="158">
        <v>0</v>
      </c>
      <c r="AC110" s="159">
        <v>0</v>
      </c>
      <c r="AD110" s="159">
        <v>0</v>
      </c>
      <c r="AE110" s="159">
        <v>0</v>
      </c>
      <c r="AF110" s="159">
        <v>0</v>
      </c>
      <c r="AG110" s="46">
        <v>1</v>
      </c>
      <c r="AH110" s="157">
        <v>0</v>
      </c>
      <c r="AI110" s="170">
        <v>1</v>
      </c>
      <c r="AJ110" s="159">
        <v>0</v>
      </c>
      <c r="AK110" s="158">
        <v>0</v>
      </c>
      <c r="AL110" s="159">
        <v>0</v>
      </c>
      <c r="AM110" s="159">
        <v>0</v>
      </c>
      <c r="AN110" s="159">
        <v>0</v>
      </c>
      <c r="AO110" s="159">
        <v>0</v>
      </c>
      <c r="AP110" s="50">
        <v>1</v>
      </c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  <c r="CV110" s="186"/>
      <c r="CW110" s="186"/>
      <c r="CX110" s="186"/>
      <c r="CY110" s="186"/>
      <c r="CZ110" s="186"/>
      <c r="DA110" s="186"/>
      <c r="DB110" s="186"/>
      <c r="DC110" s="186"/>
      <c r="DD110" s="186"/>
      <c r="DE110" s="186"/>
      <c r="DF110" s="186"/>
      <c r="DG110" s="186"/>
      <c r="DH110" s="186"/>
      <c r="DI110" s="186"/>
      <c r="DJ110" s="186"/>
      <c r="DK110" s="186"/>
      <c r="DL110" s="186"/>
      <c r="DM110" s="186"/>
      <c r="DN110" s="186"/>
      <c r="DO110" s="186"/>
      <c r="DP110" s="186"/>
      <c r="DQ110" s="186"/>
      <c r="DR110" s="186"/>
      <c r="DS110" s="186"/>
      <c r="DT110" s="186"/>
      <c r="DU110" s="186"/>
      <c r="DV110" s="186"/>
      <c r="DW110" s="186"/>
      <c r="DX110" s="186"/>
      <c r="DY110" s="186"/>
      <c r="DZ110" s="186"/>
      <c r="EA110" s="186"/>
      <c r="EB110" s="186"/>
      <c r="EC110" s="186"/>
      <c r="ED110" s="186"/>
      <c r="EE110" s="186"/>
      <c r="EF110" s="186"/>
      <c r="EG110" s="186"/>
      <c r="EH110" s="186"/>
      <c r="EI110" s="186"/>
      <c r="EJ110" s="186"/>
      <c r="EK110" s="186"/>
      <c r="EL110" s="186"/>
      <c r="EM110" s="186"/>
      <c r="EN110" s="186"/>
      <c r="EO110" s="186"/>
      <c r="EP110" s="186"/>
      <c r="EQ110" s="186"/>
      <c r="ER110" s="186"/>
      <c r="ES110" s="186"/>
      <c r="ET110" s="186"/>
      <c r="EU110" s="186"/>
      <c r="EV110" s="186"/>
      <c r="EW110" s="186"/>
      <c r="EX110" s="186"/>
      <c r="EY110" s="186"/>
      <c r="EZ110" s="186"/>
      <c r="FA110" s="186"/>
      <c r="FB110" s="186"/>
      <c r="FC110" s="186"/>
      <c r="FD110" s="186"/>
      <c r="FE110" s="186"/>
      <c r="FF110" s="186"/>
      <c r="FG110" s="186"/>
      <c r="FH110" s="186"/>
      <c r="FI110" s="186"/>
      <c r="FJ110" s="186"/>
      <c r="FK110" s="186"/>
      <c r="FL110" s="186"/>
      <c r="FM110" s="186"/>
      <c r="FN110" s="186"/>
      <c r="FO110" s="186"/>
      <c r="FP110" s="186"/>
      <c r="FQ110" s="186"/>
      <c r="FR110" s="186"/>
      <c r="FS110" s="186"/>
      <c r="FT110" s="186"/>
      <c r="FU110" s="186"/>
      <c r="FV110" s="186"/>
      <c r="FW110" s="186"/>
      <c r="FX110" s="186"/>
      <c r="FY110" s="186"/>
      <c r="FZ110" s="186"/>
      <c r="GA110" s="186"/>
      <c r="GB110" s="186"/>
      <c r="GC110" s="186"/>
      <c r="GD110" s="186"/>
      <c r="GE110" s="186"/>
      <c r="GF110" s="186"/>
      <c r="GG110" s="186"/>
      <c r="GH110" s="186"/>
      <c r="GI110" s="186"/>
      <c r="GJ110" s="186"/>
      <c r="GK110" s="186"/>
      <c r="GL110" s="186"/>
      <c r="GM110" s="186"/>
      <c r="GN110" s="186"/>
      <c r="GO110" s="186"/>
      <c r="GP110" s="186"/>
      <c r="GQ110" s="186"/>
      <c r="GR110" s="186"/>
      <c r="GS110" s="186"/>
      <c r="GT110" s="186"/>
      <c r="GU110" s="186"/>
      <c r="GV110" s="186"/>
      <c r="GW110" s="186"/>
      <c r="GX110" s="186"/>
      <c r="GY110" s="186"/>
      <c r="GZ110" s="186"/>
      <c r="HA110" s="186"/>
      <c r="HB110" s="186"/>
      <c r="HC110" s="186"/>
      <c r="HD110" s="186"/>
      <c r="HE110" s="186"/>
      <c r="HF110" s="186"/>
      <c r="HG110" s="186"/>
      <c r="HH110" s="186"/>
      <c r="HI110" s="186"/>
      <c r="HJ110" s="186"/>
      <c r="HK110" s="186"/>
      <c r="HL110" s="186"/>
      <c r="HM110" s="186"/>
      <c r="HN110" s="186"/>
      <c r="HO110" s="186"/>
      <c r="HP110" s="186"/>
      <c r="HQ110" s="186"/>
      <c r="HR110" s="186"/>
      <c r="HS110" s="186"/>
      <c r="HT110" s="186"/>
      <c r="HU110" s="186"/>
      <c r="HV110" s="186"/>
      <c r="HW110" s="186"/>
      <c r="HX110" s="186"/>
      <c r="HY110" s="186"/>
      <c r="HZ110" s="186"/>
      <c r="IA110" s="186"/>
      <c r="IB110" s="186"/>
      <c r="IC110" s="186"/>
      <c r="ID110" s="186"/>
      <c r="IE110" s="186"/>
      <c r="IF110" s="186"/>
      <c r="IG110" s="186"/>
      <c r="IH110" s="186"/>
      <c r="II110" s="186"/>
      <c r="IJ110" s="186"/>
      <c r="IK110" s="186"/>
      <c r="IL110" s="186"/>
      <c r="IM110" s="186"/>
      <c r="IN110" s="186"/>
      <c r="IO110" s="186"/>
      <c r="IP110" s="186"/>
      <c r="IQ110" s="186"/>
      <c r="IR110" s="186"/>
      <c r="IS110" s="186"/>
      <c r="IT110" s="186"/>
      <c r="IU110" s="186"/>
      <c r="IV110" s="186"/>
      <c r="IW110" s="186"/>
      <c r="IX110" s="186"/>
      <c r="IY110" s="186"/>
    </row>
    <row r="111" spans="1:259" s="162" customFormat="1" ht="17.25" customHeight="1" x14ac:dyDescent="0.4">
      <c r="A111" s="163" t="s">
        <v>32</v>
      </c>
      <c r="B111" s="164">
        <f t="shared" si="15"/>
        <v>0</v>
      </c>
      <c r="C111" s="164">
        <f t="shared" si="16"/>
        <v>0</v>
      </c>
      <c r="D111" s="164">
        <f t="shared" si="17"/>
        <v>0</v>
      </c>
      <c r="E111" s="164">
        <f t="shared" si="18"/>
        <v>0</v>
      </c>
      <c r="F111" s="164">
        <f t="shared" si="19"/>
        <v>0</v>
      </c>
      <c r="G111" s="169">
        <v>1</v>
      </c>
      <c r="H111" s="158">
        <v>0</v>
      </c>
      <c r="I111" s="159">
        <v>0</v>
      </c>
      <c r="J111" s="158">
        <v>0</v>
      </c>
      <c r="K111" s="159">
        <v>0</v>
      </c>
      <c r="L111" s="159">
        <v>0</v>
      </c>
      <c r="M111" s="159">
        <v>0</v>
      </c>
      <c r="N111" s="159">
        <v>0</v>
      </c>
      <c r="O111" s="39">
        <v>2</v>
      </c>
      <c r="P111" s="169">
        <v>1</v>
      </c>
      <c r="Q111" s="158">
        <v>0</v>
      </c>
      <c r="R111" s="159">
        <v>0</v>
      </c>
      <c r="S111" s="158">
        <v>0</v>
      </c>
      <c r="T111" s="159">
        <v>0</v>
      </c>
      <c r="U111" s="159">
        <v>0</v>
      </c>
      <c r="V111" s="159">
        <v>0</v>
      </c>
      <c r="W111" s="159">
        <v>0</v>
      </c>
      <c r="X111" s="161">
        <v>1</v>
      </c>
      <c r="Y111" s="169">
        <v>1</v>
      </c>
      <c r="Z111" s="44">
        <v>0</v>
      </c>
      <c r="AA111" s="159">
        <v>0</v>
      </c>
      <c r="AB111" s="158">
        <v>0</v>
      </c>
      <c r="AC111" s="159">
        <v>0</v>
      </c>
      <c r="AD111" s="159">
        <v>0</v>
      </c>
      <c r="AE111" s="159">
        <v>0</v>
      </c>
      <c r="AF111" s="159">
        <v>0</v>
      </c>
      <c r="AG111" s="46">
        <v>1</v>
      </c>
      <c r="AH111" s="54"/>
      <c r="AI111" s="54"/>
      <c r="AJ111" s="54"/>
      <c r="AK111" s="54"/>
      <c r="AL111" s="54"/>
      <c r="AM111" s="54"/>
      <c r="AN111" s="54"/>
      <c r="AO111" s="54"/>
      <c r="AP111" s="55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6"/>
      <c r="DL111" s="186"/>
      <c r="DM111" s="186"/>
      <c r="DN111" s="186"/>
      <c r="DO111" s="186"/>
      <c r="DP111" s="186"/>
      <c r="DQ111" s="186"/>
      <c r="DR111" s="186"/>
      <c r="DS111" s="186"/>
      <c r="DT111" s="186"/>
      <c r="DU111" s="186"/>
      <c r="DV111" s="186"/>
      <c r="DW111" s="186"/>
      <c r="DX111" s="186"/>
      <c r="DY111" s="186"/>
      <c r="DZ111" s="186"/>
      <c r="EA111" s="186"/>
      <c r="EB111" s="186"/>
      <c r="EC111" s="186"/>
      <c r="ED111" s="186"/>
      <c r="EE111" s="186"/>
      <c r="EF111" s="186"/>
      <c r="EG111" s="186"/>
      <c r="EH111" s="186"/>
      <c r="EI111" s="186"/>
      <c r="EJ111" s="186"/>
      <c r="EK111" s="186"/>
      <c r="EL111" s="186"/>
      <c r="EM111" s="186"/>
      <c r="EN111" s="186"/>
      <c r="EO111" s="186"/>
      <c r="EP111" s="186"/>
      <c r="EQ111" s="186"/>
      <c r="ER111" s="186"/>
      <c r="ES111" s="186"/>
      <c r="ET111" s="186"/>
      <c r="EU111" s="186"/>
      <c r="EV111" s="186"/>
      <c r="EW111" s="186"/>
      <c r="EX111" s="186"/>
      <c r="EY111" s="186"/>
      <c r="EZ111" s="186"/>
      <c r="FA111" s="186"/>
      <c r="FB111" s="186"/>
      <c r="FC111" s="186"/>
      <c r="FD111" s="186"/>
      <c r="FE111" s="186"/>
      <c r="FF111" s="186"/>
      <c r="FG111" s="186"/>
      <c r="FH111" s="186"/>
      <c r="FI111" s="186"/>
      <c r="FJ111" s="186"/>
      <c r="FK111" s="186"/>
      <c r="FL111" s="186"/>
      <c r="FM111" s="186"/>
      <c r="FN111" s="186"/>
      <c r="FO111" s="186"/>
      <c r="FP111" s="186"/>
      <c r="FQ111" s="186"/>
      <c r="FR111" s="186"/>
      <c r="FS111" s="186"/>
      <c r="FT111" s="186"/>
      <c r="FU111" s="186"/>
      <c r="FV111" s="186"/>
      <c r="FW111" s="186"/>
      <c r="FX111" s="186"/>
      <c r="FY111" s="186"/>
      <c r="FZ111" s="186"/>
      <c r="GA111" s="186"/>
      <c r="GB111" s="186"/>
      <c r="GC111" s="186"/>
      <c r="GD111" s="186"/>
      <c r="GE111" s="186"/>
      <c r="GF111" s="186"/>
      <c r="GG111" s="186"/>
      <c r="GH111" s="186"/>
      <c r="GI111" s="186"/>
      <c r="GJ111" s="186"/>
      <c r="GK111" s="186"/>
      <c r="GL111" s="186"/>
      <c r="GM111" s="186"/>
      <c r="GN111" s="186"/>
      <c r="GO111" s="186"/>
      <c r="GP111" s="186"/>
      <c r="GQ111" s="186"/>
      <c r="GR111" s="186"/>
      <c r="GS111" s="186"/>
      <c r="GT111" s="186"/>
      <c r="GU111" s="186"/>
      <c r="GV111" s="186"/>
      <c r="GW111" s="186"/>
      <c r="GX111" s="186"/>
      <c r="GY111" s="186"/>
      <c r="GZ111" s="186"/>
      <c r="HA111" s="186"/>
      <c r="HB111" s="186"/>
      <c r="HC111" s="186"/>
      <c r="HD111" s="186"/>
      <c r="HE111" s="186"/>
      <c r="HF111" s="186"/>
      <c r="HG111" s="186"/>
      <c r="HH111" s="186"/>
      <c r="HI111" s="186"/>
      <c r="HJ111" s="186"/>
      <c r="HK111" s="186"/>
      <c r="HL111" s="186"/>
      <c r="HM111" s="186"/>
      <c r="HN111" s="186"/>
      <c r="HO111" s="186"/>
      <c r="HP111" s="186"/>
      <c r="HQ111" s="186"/>
      <c r="HR111" s="186"/>
      <c r="HS111" s="186"/>
      <c r="HT111" s="186"/>
      <c r="HU111" s="186"/>
      <c r="HV111" s="186"/>
      <c r="HW111" s="186"/>
      <c r="HX111" s="186"/>
      <c r="HY111" s="186"/>
      <c r="HZ111" s="186"/>
      <c r="IA111" s="186"/>
      <c r="IB111" s="186"/>
      <c r="IC111" s="186"/>
      <c r="ID111" s="186"/>
      <c r="IE111" s="186"/>
      <c r="IF111" s="186"/>
      <c r="IG111" s="186"/>
      <c r="IH111" s="186"/>
      <c r="II111" s="186"/>
      <c r="IJ111" s="186"/>
      <c r="IK111" s="186"/>
      <c r="IL111" s="186"/>
      <c r="IM111" s="186"/>
      <c r="IN111" s="186"/>
      <c r="IO111" s="186"/>
      <c r="IP111" s="186"/>
      <c r="IQ111" s="186"/>
      <c r="IR111" s="186"/>
      <c r="IS111" s="186"/>
      <c r="IT111" s="186"/>
      <c r="IU111" s="186"/>
      <c r="IV111" s="186"/>
      <c r="IW111" s="186"/>
      <c r="IX111" s="186"/>
      <c r="IY111" s="186"/>
    </row>
    <row r="112" spans="1:259" x14ac:dyDescent="0.4">
      <c r="A112" s="53" t="s">
        <v>29</v>
      </c>
      <c r="B112" s="98">
        <f t="shared" si="15"/>
        <v>0</v>
      </c>
      <c r="C112" s="98">
        <f t="shared" si="16"/>
        <v>-1</v>
      </c>
      <c r="D112" s="98">
        <f t="shared" si="17"/>
        <v>-1</v>
      </c>
      <c r="E112" s="98">
        <f t="shared" si="18"/>
        <v>-1</v>
      </c>
      <c r="F112" s="98">
        <f t="shared" si="19"/>
        <v>0</v>
      </c>
      <c r="G112" s="157">
        <v>0</v>
      </c>
      <c r="H112" s="158">
        <v>0</v>
      </c>
      <c r="I112" s="159">
        <v>0</v>
      </c>
      <c r="J112" s="170">
        <v>1</v>
      </c>
      <c r="K112" s="159">
        <v>0</v>
      </c>
      <c r="L112" s="159">
        <v>0</v>
      </c>
      <c r="M112" s="159">
        <v>0</v>
      </c>
      <c r="N112" s="159">
        <v>0</v>
      </c>
      <c r="O112" s="39">
        <v>1</v>
      </c>
      <c r="P112" s="58"/>
      <c r="Q112" s="58"/>
      <c r="R112" s="58"/>
      <c r="S112" s="58"/>
      <c r="T112" s="58"/>
      <c r="U112" s="58"/>
      <c r="V112" s="58"/>
      <c r="W112" s="58"/>
      <c r="X112" s="58"/>
      <c r="Y112" s="56"/>
      <c r="Z112" s="56"/>
      <c r="AA112" s="56"/>
      <c r="AB112" s="56"/>
      <c r="AC112" s="56"/>
      <c r="AD112" s="56"/>
      <c r="AE112" s="56"/>
      <c r="AF112" s="56"/>
      <c r="AG112" s="57"/>
      <c r="AH112" s="54"/>
      <c r="AI112" s="54"/>
      <c r="AJ112" s="54"/>
      <c r="AK112" s="54"/>
      <c r="AL112" s="54"/>
      <c r="AM112" s="54"/>
      <c r="AN112" s="54"/>
      <c r="AO112" s="54"/>
      <c r="AP112" s="55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  <c r="DA112" s="186"/>
      <c r="DB112" s="186"/>
      <c r="DC112" s="186"/>
      <c r="DD112" s="186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6"/>
      <c r="DY112" s="186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6"/>
      <c r="EK112" s="186"/>
      <c r="EL112" s="186"/>
      <c r="EM112" s="186"/>
      <c r="EN112" s="186"/>
      <c r="EO112" s="186"/>
      <c r="EP112" s="186"/>
      <c r="EQ112" s="186"/>
      <c r="ER112" s="186"/>
      <c r="ES112" s="186"/>
      <c r="ET112" s="186"/>
      <c r="EU112" s="186"/>
      <c r="EV112" s="186"/>
      <c r="EW112" s="186"/>
      <c r="EX112" s="186"/>
      <c r="EY112" s="186"/>
      <c r="EZ112" s="186"/>
      <c r="FA112" s="186"/>
      <c r="FB112" s="186"/>
      <c r="FC112" s="186"/>
      <c r="FD112" s="186"/>
      <c r="FE112" s="186"/>
      <c r="FF112" s="186"/>
      <c r="FG112" s="186"/>
      <c r="FH112" s="186"/>
      <c r="FI112" s="186"/>
      <c r="FJ112" s="186"/>
      <c r="FK112" s="186"/>
      <c r="FL112" s="186"/>
      <c r="FM112" s="186"/>
      <c r="FN112" s="186"/>
      <c r="FO112" s="186"/>
      <c r="FP112" s="186"/>
      <c r="FQ112" s="186"/>
      <c r="FR112" s="186"/>
      <c r="FS112" s="186"/>
      <c r="FT112" s="186"/>
      <c r="FU112" s="186"/>
      <c r="FV112" s="186"/>
      <c r="FW112" s="186"/>
      <c r="FX112" s="186"/>
      <c r="FY112" s="186"/>
      <c r="FZ112" s="186"/>
      <c r="GA112" s="186"/>
      <c r="GB112" s="186"/>
      <c r="GC112" s="186"/>
      <c r="GD112" s="186"/>
      <c r="GE112" s="186"/>
      <c r="GF112" s="186"/>
      <c r="GG112" s="186"/>
      <c r="GH112" s="186"/>
      <c r="GI112" s="186"/>
      <c r="GJ112" s="186"/>
      <c r="GK112" s="186"/>
      <c r="GL112" s="186"/>
      <c r="GM112" s="186"/>
      <c r="GN112" s="186"/>
      <c r="GO112" s="186"/>
      <c r="GP112" s="186"/>
      <c r="GQ112" s="186"/>
      <c r="GR112" s="186"/>
      <c r="GS112" s="186"/>
      <c r="GT112" s="186"/>
      <c r="GU112" s="186"/>
      <c r="GV112" s="186"/>
      <c r="GW112" s="186"/>
      <c r="GX112" s="186"/>
      <c r="GY112" s="186"/>
      <c r="GZ112" s="186"/>
      <c r="HA112" s="186"/>
      <c r="HB112" s="186"/>
      <c r="HC112" s="186"/>
      <c r="HD112" s="186"/>
      <c r="HE112" s="186"/>
      <c r="HF112" s="186"/>
      <c r="HG112" s="186"/>
      <c r="HH112" s="186"/>
      <c r="HI112" s="186"/>
      <c r="HJ112" s="186"/>
      <c r="HK112" s="186"/>
      <c r="HL112" s="186"/>
      <c r="HM112" s="186"/>
      <c r="HN112" s="186"/>
      <c r="HO112" s="186"/>
      <c r="HP112" s="186"/>
      <c r="HQ112" s="186"/>
      <c r="HR112" s="186"/>
      <c r="HS112" s="186"/>
      <c r="HT112" s="186"/>
      <c r="HU112" s="186"/>
      <c r="HV112" s="186"/>
      <c r="HW112" s="186"/>
      <c r="HX112" s="186"/>
      <c r="HY112" s="186"/>
      <c r="HZ112" s="186"/>
      <c r="IA112" s="186"/>
      <c r="IB112" s="186"/>
      <c r="IC112" s="186"/>
      <c r="ID112" s="186"/>
      <c r="IE112" s="186"/>
      <c r="IF112" s="186"/>
      <c r="IG112" s="186"/>
      <c r="IH112" s="186"/>
      <c r="II112" s="186"/>
      <c r="IJ112" s="186"/>
      <c r="IK112" s="186"/>
      <c r="IL112" s="186"/>
      <c r="IM112" s="186"/>
      <c r="IN112" s="186"/>
      <c r="IO112" s="186"/>
      <c r="IP112" s="186"/>
      <c r="IQ112" s="186"/>
      <c r="IR112" s="186"/>
      <c r="IS112" s="186"/>
      <c r="IT112" s="186"/>
      <c r="IU112" s="186"/>
      <c r="IV112" s="186"/>
      <c r="IW112" s="186"/>
      <c r="IX112" s="186"/>
      <c r="IY112" s="186"/>
    </row>
    <row r="113" spans="1:259" ht="17.25" customHeight="1" x14ac:dyDescent="0.4">
      <c r="A113" s="53" t="s">
        <v>94</v>
      </c>
      <c r="B113" s="98">
        <f t="shared" si="15"/>
        <v>0</v>
      </c>
      <c r="C113" s="98">
        <f t="shared" si="16"/>
        <v>-1</v>
      </c>
      <c r="D113" s="98">
        <f t="shared" si="17"/>
        <v>0</v>
      </c>
      <c r="E113" s="98">
        <f t="shared" si="18"/>
        <v>0</v>
      </c>
      <c r="F113" s="98">
        <f t="shared" si="19"/>
        <v>0</v>
      </c>
      <c r="G113" s="157">
        <v>0</v>
      </c>
      <c r="H113" s="170">
        <v>1</v>
      </c>
      <c r="I113" s="159">
        <v>0</v>
      </c>
      <c r="J113" s="158">
        <v>0</v>
      </c>
      <c r="K113" s="159">
        <v>0</v>
      </c>
      <c r="L113" s="159">
        <v>0</v>
      </c>
      <c r="M113" s="159">
        <v>0</v>
      </c>
      <c r="N113" s="159">
        <v>0</v>
      </c>
      <c r="O113" s="39">
        <v>1</v>
      </c>
      <c r="P113" s="58"/>
      <c r="Q113" s="58"/>
      <c r="R113" s="58"/>
      <c r="S113" s="58"/>
      <c r="T113" s="58"/>
      <c r="U113" s="58"/>
      <c r="V113" s="58"/>
      <c r="W113" s="58"/>
      <c r="X113" s="58"/>
      <c r="Y113" s="56"/>
      <c r="Z113" s="56"/>
      <c r="AA113" s="56"/>
      <c r="AB113" s="56"/>
      <c r="AC113" s="56"/>
      <c r="AD113" s="56"/>
      <c r="AE113" s="56"/>
      <c r="AF113" s="56"/>
      <c r="AG113" s="57"/>
      <c r="AH113" s="54"/>
      <c r="AI113" s="54"/>
      <c r="AJ113" s="54"/>
      <c r="AK113" s="54"/>
      <c r="AL113" s="54"/>
      <c r="AM113" s="54"/>
      <c r="AN113" s="54"/>
      <c r="AO113" s="54"/>
      <c r="AP113" s="55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186"/>
      <c r="DD113" s="186"/>
      <c r="DE113" s="186"/>
      <c r="DF113" s="186"/>
      <c r="DG113" s="186"/>
      <c r="DH113" s="186"/>
      <c r="DI113" s="186"/>
      <c r="DJ113" s="186"/>
      <c r="DK113" s="186"/>
      <c r="DL113" s="186"/>
      <c r="DM113" s="186"/>
      <c r="DN113" s="186"/>
      <c r="DO113" s="186"/>
      <c r="DP113" s="186"/>
      <c r="DQ113" s="186"/>
      <c r="DR113" s="186"/>
      <c r="DS113" s="186"/>
      <c r="DT113" s="186"/>
      <c r="DU113" s="186"/>
      <c r="DV113" s="186"/>
      <c r="DW113" s="186"/>
      <c r="DX113" s="186"/>
      <c r="DY113" s="186"/>
      <c r="DZ113" s="186"/>
      <c r="EA113" s="186"/>
      <c r="EB113" s="186"/>
      <c r="EC113" s="186"/>
      <c r="ED113" s="186"/>
      <c r="EE113" s="186"/>
      <c r="EF113" s="186"/>
      <c r="EG113" s="186"/>
      <c r="EH113" s="186"/>
      <c r="EI113" s="186"/>
      <c r="EJ113" s="186"/>
      <c r="EK113" s="186"/>
      <c r="EL113" s="186"/>
      <c r="EM113" s="186"/>
      <c r="EN113" s="186"/>
      <c r="EO113" s="186"/>
      <c r="EP113" s="186"/>
      <c r="EQ113" s="186"/>
      <c r="ER113" s="186"/>
      <c r="ES113" s="186"/>
      <c r="ET113" s="186"/>
      <c r="EU113" s="186"/>
      <c r="EV113" s="186"/>
      <c r="EW113" s="186"/>
      <c r="EX113" s="186"/>
      <c r="EY113" s="186"/>
      <c r="EZ113" s="186"/>
      <c r="FA113" s="186"/>
      <c r="FB113" s="186"/>
      <c r="FC113" s="186"/>
      <c r="FD113" s="186"/>
      <c r="FE113" s="186"/>
      <c r="FF113" s="186"/>
      <c r="FG113" s="186"/>
      <c r="FH113" s="186"/>
      <c r="FI113" s="186"/>
      <c r="FJ113" s="186"/>
      <c r="FK113" s="186"/>
      <c r="FL113" s="186"/>
      <c r="FM113" s="186"/>
      <c r="FN113" s="186"/>
      <c r="FO113" s="186"/>
      <c r="FP113" s="186"/>
      <c r="FQ113" s="186"/>
      <c r="FR113" s="186"/>
      <c r="FS113" s="186"/>
      <c r="FT113" s="186"/>
      <c r="FU113" s="186"/>
      <c r="FV113" s="186"/>
      <c r="FW113" s="186"/>
      <c r="FX113" s="186"/>
      <c r="FY113" s="186"/>
      <c r="FZ113" s="186"/>
      <c r="GA113" s="186"/>
      <c r="GB113" s="186"/>
      <c r="GC113" s="186"/>
      <c r="GD113" s="186"/>
      <c r="GE113" s="186"/>
      <c r="GF113" s="186"/>
      <c r="GG113" s="186"/>
      <c r="GH113" s="186"/>
      <c r="GI113" s="186"/>
      <c r="GJ113" s="186"/>
      <c r="GK113" s="186"/>
      <c r="GL113" s="186"/>
      <c r="GM113" s="186"/>
      <c r="GN113" s="186"/>
      <c r="GO113" s="186"/>
      <c r="GP113" s="186"/>
      <c r="GQ113" s="186"/>
      <c r="GR113" s="186"/>
      <c r="GS113" s="186"/>
      <c r="GT113" s="186"/>
      <c r="GU113" s="186"/>
      <c r="GV113" s="186"/>
      <c r="GW113" s="186"/>
      <c r="GX113" s="186"/>
      <c r="GY113" s="186"/>
      <c r="GZ113" s="186"/>
      <c r="HA113" s="186"/>
      <c r="HB113" s="186"/>
      <c r="HC113" s="186"/>
      <c r="HD113" s="186"/>
      <c r="HE113" s="186"/>
      <c r="HF113" s="186"/>
      <c r="HG113" s="186"/>
      <c r="HH113" s="186"/>
      <c r="HI113" s="186"/>
      <c r="HJ113" s="186"/>
      <c r="HK113" s="186"/>
      <c r="HL113" s="186"/>
      <c r="HM113" s="186"/>
      <c r="HN113" s="186"/>
      <c r="HO113" s="186"/>
      <c r="HP113" s="186"/>
      <c r="HQ113" s="186"/>
      <c r="HR113" s="186"/>
      <c r="HS113" s="186"/>
      <c r="HT113" s="186"/>
      <c r="HU113" s="186"/>
      <c r="HV113" s="186"/>
      <c r="HW113" s="186"/>
      <c r="HX113" s="186"/>
      <c r="HY113" s="186"/>
      <c r="HZ113" s="186"/>
      <c r="IA113" s="186"/>
      <c r="IB113" s="186"/>
      <c r="IC113" s="186"/>
      <c r="ID113" s="186"/>
      <c r="IE113" s="186"/>
      <c r="IF113" s="186"/>
      <c r="IG113" s="186"/>
      <c r="IH113" s="186"/>
      <c r="II113" s="186"/>
      <c r="IJ113" s="186"/>
      <c r="IK113" s="186"/>
      <c r="IL113" s="186"/>
      <c r="IM113" s="186"/>
      <c r="IN113" s="186"/>
      <c r="IO113" s="186"/>
      <c r="IP113" s="186"/>
      <c r="IQ113" s="186"/>
      <c r="IR113" s="186"/>
      <c r="IS113" s="186"/>
      <c r="IT113" s="186"/>
      <c r="IU113" s="186"/>
      <c r="IV113" s="186"/>
      <c r="IW113" s="186"/>
      <c r="IX113" s="186"/>
      <c r="IY113" s="186"/>
    </row>
    <row r="114" spans="1:259" x14ac:dyDescent="0.4">
      <c r="A114" s="53" t="s">
        <v>0</v>
      </c>
      <c r="B114" s="98">
        <f t="shared" ref="B114" si="20">P114-G114</f>
        <v>-1.3596372267050238E-2</v>
      </c>
      <c r="C114" s="98">
        <f t="shared" ref="C114" si="21">(Q114+S114+U114+W114)-(H114+J114+L114+N114)</f>
        <v>-2.9782959566985123E-2</v>
      </c>
      <c r="D114" s="98">
        <f t="shared" ref="D114" si="22">(S114+U114+W114)-(J114+L114+N114)</f>
        <v>9.4928285475863461E-3</v>
      </c>
      <c r="E114" s="98">
        <f t="shared" ref="E114" si="23">R114+S114-I114-J114</f>
        <v>2.9321228955348028E-2</v>
      </c>
      <c r="F114" s="98">
        <f t="shared" ref="F114" si="24">T114+U114-K114-L114</f>
        <v>1.6829447557736812E-2</v>
      </c>
      <c r="G114" s="59">
        <v>0.33985683557248142</v>
      </c>
      <c r="H114" s="180">
        <v>0.29214711379103636</v>
      </c>
      <c r="I114" s="181">
        <v>8.4735004760393529E-2</v>
      </c>
      <c r="J114" s="182">
        <v>0.13258577523890122</v>
      </c>
      <c r="K114" s="183">
        <v>5.9416763637645899E-2</v>
      </c>
      <c r="L114" s="183">
        <v>6.3718748898057051E-2</v>
      </c>
      <c r="M114" s="183">
        <v>1.3364364046687121E-2</v>
      </c>
      <c r="N114" s="183">
        <v>1.4175394054797419E-2</v>
      </c>
      <c r="O114" s="39">
        <v>28359</v>
      </c>
      <c r="P114" s="62">
        <v>0.32626046330543118</v>
      </c>
      <c r="Q114" s="180">
        <v>0.25287132567646486</v>
      </c>
      <c r="R114" s="181">
        <v>0.10570371812341833</v>
      </c>
      <c r="S114" s="182">
        <v>0.14093829083122444</v>
      </c>
      <c r="T114" s="64">
        <v>7.650379598987736E-2</v>
      </c>
      <c r="U114" s="183">
        <v>6.3461164103562395E-2</v>
      </c>
      <c r="V114" s="64">
        <v>1.8687950165466226E-2</v>
      </c>
      <c r="W114" s="64">
        <v>1.5573291804555188E-2</v>
      </c>
      <c r="X114" s="65">
        <v>5137</v>
      </c>
      <c r="Y114" s="66">
        <v>0.32857833655705998</v>
      </c>
      <c r="Z114" s="67">
        <v>0.2437137330754352</v>
      </c>
      <c r="AA114" s="181">
        <v>0.10880077369439071</v>
      </c>
      <c r="AB114" s="182">
        <v>0.14458413926499034</v>
      </c>
      <c r="AC114" s="68">
        <v>7.8820116054158604E-2</v>
      </c>
      <c r="AD114" s="68">
        <v>6.09284332688588E-2</v>
      </c>
      <c r="AE114" s="68">
        <v>2.0067698259187621E-2</v>
      </c>
      <c r="AF114" s="68">
        <v>1.4506769825918761E-2</v>
      </c>
      <c r="AG114" s="46">
        <v>4136</v>
      </c>
      <c r="AH114" s="205">
        <v>0.2899926953981008</v>
      </c>
      <c r="AI114" s="180">
        <v>0.26880934989043098</v>
      </c>
      <c r="AJ114" s="181">
        <v>0.11468224981738494</v>
      </c>
      <c r="AK114" s="182">
        <v>0.15777940102264426</v>
      </c>
      <c r="AL114" s="71">
        <v>6.7932797662527397E-2</v>
      </c>
      <c r="AM114" s="71">
        <v>6.7202337472607745E-2</v>
      </c>
      <c r="AN114" s="71">
        <v>1.9722425127830533E-2</v>
      </c>
      <c r="AO114" s="183">
        <v>1.3878743608473338E-2</v>
      </c>
      <c r="AP114" s="50">
        <v>1369</v>
      </c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  <c r="DB114" s="186"/>
      <c r="DC114" s="186"/>
      <c r="DD114" s="186"/>
      <c r="DE114" s="186"/>
      <c r="DF114" s="186"/>
      <c r="DG114" s="186"/>
      <c r="DH114" s="186"/>
      <c r="DI114" s="186"/>
      <c r="DJ114" s="186"/>
      <c r="DK114" s="186"/>
      <c r="DL114" s="186"/>
      <c r="DM114" s="186"/>
      <c r="DN114" s="186"/>
      <c r="DO114" s="186"/>
      <c r="DP114" s="186"/>
      <c r="DQ114" s="186"/>
      <c r="DR114" s="186"/>
      <c r="DS114" s="186"/>
      <c r="DT114" s="186"/>
      <c r="DU114" s="186"/>
      <c r="DV114" s="186"/>
      <c r="DW114" s="186"/>
      <c r="DX114" s="186"/>
      <c r="DY114" s="186"/>
      <c r="DZ114" s="186"/>
      <c r="EA114" s="186"/>
      <c r="EB114" s="186"/>
      <c r="EC114" s="186"/>
      <c r="ED114" s="186"/>
      <c r="EE114" s="186"/>
      <c r="EF114" s="186"/>
      <c r="EG114" s="186"/>
      <c r="EH114" s="186"/>
      <c r="EI114" s="186"/>
      <c r="EJ114" s="186"/>
      <c r="EK114" s="186"/>
      <c r="EL114" s="186"/>
      <c r="EM114" s="186"/>
      <c r="EN114" s="186"/>
      <c r="EO114" s="186"/>
      <c r="EP114" s="186"/>
      <c r="EQ114" s="186"/>
      <c r="ER114" s="186"/>
      <c r="ES114" s="186"/>
      <c r="ET114" s="186"/>
      <c r="EU114" s="186"/>
      <c r="EV114" s="186"/>
      <c r="EW114" s="186"/>
      <c r="EX114" s="186"/>
      <c r="EY114" s="186"/>
      <c r="EZ114" s="186"/>
      <c r="FA114" s="186"/>
      <c r="FB114" s="186"/>
      <c r="FC114" s="186"/>
      <c r="FD114" s="186"/>
      <c r="FE114" s="186"/>
      <c r="FF114" s="186"/>
      <c r="FG114" s="186"/>
      <c r="FH114" s="186"/>
      <c r="FI114" s="186"/>
      <c r="FJ114" s="186"/>
      <c r="FK114" s="186"/>
      <c r="FL114" s="186"/>
      <c r="FM114" s="186"/>
      <c r="FN114" s="186"/>
      <c r="FO114" s="186"/>
      <c r="FP114" s="186"/>
      <c r="FQ114" s="186"/>
      <c r="FR114" s="186"/>
      <c r="FS114" s="186"/>
      <c r="FT114" s="186"/>
      <c r="FU114" s="186"/>
      <c r="FV114" s="186"/>
      <c r="FW114" s="186"/>
      <c r="FX114" s="186"/>
      <c r="FY114" s="186"/>
      <c r="FZ114" s="186"/>
      <c r="GA114" s="186"/>
      <c r="GB114" s="186"/>
      <c r="GC114" s="186"/>
      <c r="GD114" s="186"/>
      <c r="GE114" s="186"/>
      <c r="GF114" s="186"/>
      <c r="GG114" s="186"/>
      <c r="GH114" s="186"/>
      <c r="GI114" s="186"/>
      <c r="GJ114" s="186"/>
      <c r="GK114" s="186"/>
      <c r="GL114" s="186"/>
      <c r="GM114" s="186"/>
      <c r="GN114" s="186"/>
      <c r="GO114" s="186"/>
      <c r="GP114" s="186"/>
      <c r="GQ114" s="186"/>
      <c r="GR114" s="186"/>
      <c r="GS114" s="186"/>
      <c r="GT114" s="186"/>
      <c r="GU114" s="186"/>
      <c r="GV114" s="186"/>
      <c r="GW114" s="186"/>
      <c r="GX114" s="186"/>
      <c r="GY114" s="186"/>
      <c r="GZ114" s="186"/>
      <c r="HA114" s="186"/>
      <c r="HB114" s="186"/>
      <c r="HC114" s="186"/>
      <c r="HD114" s="186"/>
      <c r="HE114" s="186"/>
      <c r="HF114" s="186"/>
      <c r="HG114" s="186"/>
      <c r="HH114" s="186"/>
      <c r="HI114" s="186"/>
      <c r="HJ114" s="186"/>
      <c r="HK114" s="186"/>
      <c r="HL114" s="186"/>
      <c r="HM114" s="186"/>
      <c r="HN114" s="186"/>
      <c r="HO114" s="186"/>
      <c r="HP114" s="186"/>
      <c r="HQ114" s="186"/>
      <c r="HR114" s="186"/>
      <c r="HS114" s="186"/>
      <c r="HT114" s="186"/>
      <c r="HU114" s="186"/>
      <c r="HV114" s="186"/>
      <c r="HW114" s="186"/>
      <c r="HX114" s="186"/>
      <c r="HY114" s="186"/>
      <c r="HZ114" s="186"/>
      <c r="IA114" s="186"/>
      <c r="IB114" s="186"/>
      <c r="IC114" s="186"/>
      <c r="ID114" s="186"/>
      <c r="IE114" s="186"/>
      <c r="IF114" s="186"/>
      <c r="IG114" s="186"/>
      <c r="IH114" s="186"/>
      <c r="II114" s="186"/>
      <c r="IJ114" s="186"/>
      <c r="IK114" s="186"/>
      <c r="IL114" s="186"/>
      <c r="IM114" s="186"/>
      <c r="IN114" s="186"/>
      <c r="IO114" s="186"/>
      <c r="IP114" s="186"/>
      <c r="IQ114" s="186"/>
      <c r="IR114" s="186"/>
      <c r="IS114" s="186"/>
      <c r="IT114" s="186"/>
      <c r="IU114" s="186"/>
      <c r="IV114" s="186"/>
      <c r="IW114" s="186"/>
      <c r="IX114" s="186"/>
      <c r="IY114" s="186"/>
    </row>
    <row r="115" spans="1:259" s="72" customFormat="1" x14ac:dyDescent="0.4">
      <c r="A115" s="94" t="s">
        <v>0</v>
      </c>
      <c r="B115" s="99"/>
      <c r="C115" s="99"/>
      <c r="D115" s="99"/>
      <c r="E115" s="99"/>
      <c r="F115" s="99"/>
      <c r="G115" s="39">
        <v>9638</v>
      </c>
      <c r="H115" s="39">
        <v>8285</v>
      </c>
      <c r="I115" s="39">
        <v>2403</v>
      </c>
      <c r="J115" s="39">
        <v>3760</v>
      </c>
      <c r="K115" s="39">
        <v>1685</v>
      </c>
      <c r="L115" s="39">
        <v>1807</v>
      </c>
      <c r="M115" s="39">
        <v>379</v>
      </c>
      <c r="N115" s="39">
        <v>402</v>
      </c>
      <c r="O115" s="39"/>
      <c r="P115" s="65">
        <v>1676</v>
      </c>
      <c r="Q115" s="65">
        <v>1299</v>
      </c>
      <c r="R115" s="65">
        <v>543</v>
      </c>
      <c r="S115" s="65">
        <v>724</v>
      </c>
      <c r="T115" s="65">
        <v>393</v>
      </c>
      <c r="U115" s="65">
        <v>326</v>
      </c>
      <c r="V115" s="65">
        <v>96</v>
      </c>
      <c r="W115" s="65">
        <v>80</v>
      </c>
      <c r="X115" s="65"/>
      <c r="Y115" s="46">
        <v>1359</v>
      </c>
      <c r="Z115" s="46">
        <v>1008</v>
      </c>
      <c r="AA115" s="46">
        <v>450</v>
      </c>
      <c r="AB115" s="46">
        <v>598</v>
      </c>
      <c r="AC115" s="46">
        <v>326</v>
      </c>
      <c r="AD115" s="46">
        <v>252</v>
      </c>
      <c r="AE115" s="46">
        <v>83</v>
      </c>
      <c r="AF115" s="46">
        <v>60</v>
      </c>
      <c r="AG115" s="46"/>
      <c r="AH115" s="50">
        <v>397</v>
      </c>
      <c r="AI115" s="50">
        <v>368</v>
      </c>
      <c r="AJ115" s="50">
        <v>157</v>
      </c>
      <c r="AK115" s="50">
        <v>216</v>
      </c>
      <c r="AL115" s="50">
        <v>93</v>
      </c>
      <c r="AM115" s="50">
        <v>92</v>
      </c>
      <c r="AN115" s="50">
        <v>27</v>
      </c>
      <c r="AO115" s="50">
        <v>19</v>
      </c>
      <c r="AP115" s="50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8"/>
      <c r="CA115" s="208"/>
      <c r="CB115" s="208"/>
      <c r="CC115" s="208"/>
      <c r="CD115" s="208"/>
      <c r="CE115" s="208"/>
      <c r="CF115" s="208"/>
      <c r="CG115" s="208"/>
      <c r="CH115" s="208"/>
      <c r="CI115" s="208"/>
      <c r="CJ115" s="208"/>
      <c r="CK115" s="208"/>
      <c r="CL115" s="208"/>
      <c r="CM115" s="208"/>
      <c r="CN115" s="208"/>
      <c r="CO115" s="208"/>
      <c r="CP115" s="208"/>
      <c r="CQ115" s="208"/>
      <c r="CR115" s="208"/>
      <c r="CS115" s="208"/>
      <c r="CT115" s="208"/>
      <c r="CU115" s="208"/>
      <c r="CV115" s="208"/>
      <c r="CW115" s="208"/>
      <c r="CX115" s="208"/>
      <c r="CY115" s="208"/>
      <c r="CZ115" s="208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8"/>
      <c r="EF115" s="208"/>
      <c r="EG115" s="208"/>
      <c r="EH115" s="208"/>
      <c r="EI115" s="208"/>
      <c r="EJ115" s="208"/>
      <c r="EK115" s="208"/>
      <c r="EL115" s="208"/>
      <c r="EM115" s="208"/>
      <c r="EN115" s="208"/>
      <c r="EO115" s="208"/>
      <c r="EP115" s="208"/>
      <c r="EQ115" s="208"/>
      <c r="ER115" s="208"/>
      <c r="ES115" s="208"/>
      <c r="ET115" s="208"/>
      <c r="EU115" s="208"/>
      <c r="EV115" s="208"/>
      <c r="EW115" s="208"/>
      <c r="EX115" s="208"/>
      <c r="EY115" s="208"/>
      <c r="EZ115" s="208"/>
      <c r="FA115" s="208"/>
      <c r="FB115" s="208"/>
      <c r="FC115" s="208"/>
      <c r="FD115" s="208"/>
      <c r="FE115" s="208"/>
      <c r="FF115" s="208"/>
      <c r="FG115" s="208"/>
      <c r="FH115" s="208"/>
      <c r="FI115" s="208"/>
      <c r="FJ115" s="208"/>
      <c r="FK115" s="208"/>
      <c r="FL115" s="208"/>
      <c r="FM115" s="208"/>
      <c r="FN115" s="208"/>
      <c r="FO115" s="208"/>
      <c r="FP115" s="208"/>
      <c r="FQ115" s="208"/>
      <c r="FR115" s="208"/>
      <c r="FS115" s="208"/>
      <c r="FT115" s="208"/>
      <c r="FU115" s="208"/>
      <c r="FV115" s="208"/>
      <c r="FW115" s="208"/>
      <c r="FX115" s="208"/>
      <c r="FY115" s="208"/>
      <c r="FZ115" s="208"/>
      <c r="GA115" s="208"/>
      <c r="GB115" s="208"/>
      <c r="GC115" s="208"/>
      <c r="GD115" s="208"/>
      <c r="GE115" s="208"/>
      <c r="GF115" s="208"/>
      <c r="GG115" s="208"/>
      <c r="GH115" s="208"/>
      <c r="GI115" s="208"/>
      <c r="GJ115" s="208"/>
      <c r="GK115" s="208"/>
      <c r="GL115" s="208"/>
      <c r="GM115" s="208"/>
      <c r="GN115" s="208"/>
      <c r="GO115" s="208"/>
      <c r="GP115" s="208"/>
      <c r="GQ115" s="208"/>
      <c r="GR115" s="208"/>
      <c r="GS115" s="208"/>
      <c r="GT115" s="208"/>
      <c r="GU115" s="208"/>
      <c r="GV115" s="208"/>
      <c r="GW115" s="208"/>
      <c r="GX115" s="208"/>
      <c r="GY115" s="208"/>
      <c r="GZ115" s="208"/>
      <c r="HA115" s="208"/>
      <c r="HB115" s="208"/>
      <c r="HC115" s="208"/>
      <c r="HD115" s="208"/>
      <c r="HE115" s="208"/>
      <c r="HF115" s="208"/>
      <c r="HG115" s="208"/>
      <c r="HH115" s="208"/>
      <c r="HI115" s="208"/>
      <c r="HJ115" s="208"/>
      <c r="HK115" s="208"/>
      <c r="HL115" s="208"/>
      <c r="HM115" s="208"/>
      <c r="HN115" s="208"/>
      <c r="HO115" s="208"/>
      <c r="HP115" s="208"/>
      <c r="HQ115" s="208"/>
      <c r="HR115" s="208"/>
      <c r="HS115" s="208"/>
      <c r="HT115" s="208"/>
      <c r="HU115" s="208"/>
      <c r="HV115" s="208"/>
      <c r="HW115" s="208"/>
      <c r="HX115" s="208"/>
      <c r="HY115" s="208"/>
      <c r="HZ115" s="208"/>
      <c r="IA115" s="208"/>
      <c r="IB115" s="208"/>
      <c r="IC115" s="208"/>
      <c r="ID115" s="208"/>
      <c r="IE115" s="208"/>
      <c r="IF115" s="208"/>
      <c r="IG115" s="208"/>
      <c r="IH115" s="208"/>
      <c r="II115" s="208"/>
      <c r="IJ115" s="208"/>
      <c r="IK115" s="208"/>
      <c r="IL115" s="208"/>
      <c r="IM115" s="208"/>
      <c r="IN115" s="208"/>
      <c r="IO115" s="208"/>
      <c r="IP115" s="208"/>
      <c r="IQ115" s="208"/>
      <c r="IR115" s="208"/>
      <c r="IS115" s="208"/>
      <c r="IT115" s="208"/>
      <c r="IU115" s="208"/>
      <c r="IV115" s="208"/>
      <c r="IW115" s="208"/>
      <c r="IX115" s="208"/>
      <c r="IY115" s="208"/>
    </row>
    <row r="116" spans="1:259" x14ac:dyDescent="0.4">
      <c r="A116" s="51"/>
      <c r="B116" s="89"/>
      <c r="C116" s="89"/>
      <c r="D116" s="89"/>
      <c r="E116" s="89"/>
      <c r="F116" s="89"/>
      <c r="X116" s="90"/>
      <c r="AH116" s="184"/>
      <c r="AI116" s="184"/>
      <c r="AJ116" s="184"/>
      <c r="AK116" s="184"/>
      <c r="AL116" s="184"/>
      <c r="AM116" s="184"/>
      <c r="AN116" s="184"/>
      <c r="AO116" s="184"/>
      <c r="AP116" s="185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6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186"/>
      <c r="DO116" s="186"/>
      <c r="DP116" s="186"/>
      <c r="DQ116" s="186"/>
      <c r="DR116" s="186"/>
      <c r="DS116" s="186"/>
      <c r="DT116" s="186"/>
      <c r="DU116" s="186"/>
      <c r="DV116" s="186"/>
      <c r="DW116" s="186"/>
      <c r="DX116" s="186"/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86"/>
      <c r="EL116" s="186"/>
      <c r="EM116" s="186"/>
      <c r="EN116" s="186"/>
      <c r="EO116" s="186"/>
      <c r="EP116" s="186"/>
      <c r="EQ116" s="186"/>
      <c r="ER116" s="186"/>
      <c r="ES116" s="186"/>
      <c r="ET116" s="186"/>
      <c r="EU116" s="186"/>
      <c r="EV116" s="186"/>
      <c r="EW116" s="186"/>
      <c r="EX116" s="186"/>
      <c r="EY116" s="186"/>
      <c r="EZ116" s="186"/>
      <c r="FA116" s="186"/>
      <c r="FB116" s="186"/>
      <c r="FC116" s="186"/>
      <c r="FD116" s="186"/>
      <c r="FE116" s="186"/>
      <c r="FF116" s="186"/>
      <c r="FG116" s="186"/>
      <c r="FH116" s="186"/>
      <c r="FI116" s="186"/>
      <c r="FJ116" s="186"/>
      <c r="FK116" s="186"/>
      <c r="FL116" s="186"/>
      <c r="FM116" s="186"/>
      <c r="FN116" s="186"/>
      <c r="FO116" s="186"/>
      <c r="FP116" s="186"/>
      <c r="FQ116" s="186"/>
      <c r="FR116" s="186"/>
      <c r="FS116" s="186"/>
      <c r="FT116" s="186"/>
      <c r="FU116" s="186"/>
      <c r="FV116" s="186"/>
      <c r="FW116" s="186"/>
      <c r="FX116" s="186"/>
      <c r="FY116" s="186"/>
      <c r="FZ116" s="186"/>
      <c r="GA116" s="186"/>
      <c r="GB116" s="186"/>
      <c r="GC116" s="186"/>
      <c r="GD116" s="186"/>
      <c r="GE116" s="186"/>
      <c r="GF116" s="186"/>
      <c r="GG116" s="186"/>
      <c r="GH116" s="186"/>
      <c r="GI116" s="186"/>
      <c r="GJ116" s="186"/>
      <c r="GK116" s="186"/>
      <c r="GL116" s="186"/>
      <c r="GM116" s="186"/>
      <c r="GN116" s="186"/>
      <c r="GO116" s="186"/>
      <c r="GP116" s="186"/>
      <c r="GQ116" s="186"/>
      <c r="GR116" s="186"/>
      <c r="GS116" s="186"/>
      <c r="GT116" s="186"/>
      <c r="GU116" s="186"/>
      <c r="GV116" s="186"/>
      <c r="GW116" s="186"/>
      <c r="GX116" s="186"/>
      <c r="GY116" s="186"/>
      <c r="GZ116" s="186"/>
      <c r="HA116" s="186"/>
      <c r="HB116" s="186"/>
      <c r="HC116" s="186"/>
      <c r="HD116" s="186"/>
      <c r="HE116" s="186"/>
      <c r="HF116" s="186"/>
      <c r="HG116" s="186"/>
      <c r="HH116" s="186"/>
      <c r="HI116" s="186"/>
      <c r="HJ116" s="186"/>
      <c r="HK116" s="186"/>
      <c r="HL116" s="186"/>
      <c r="HM116" s="186"/>
      <c r="HN116" s="186"/>
      <c r="HO116" s="186"/>
      <c r="HP116" s="186"/>
      <c r="HQ116" s="186"/>
      <c r="HR116" s="186"/>
      <c r="HS116" s="186"/>
      <c r="HT116" s="186"/>
      <c r="HU116" s="186"/>
      <c r="HV116" s="186"/>
      <c r="HW116" s="186"/>
      <c r="HX116" s="186"/>
      <c r="HY116" s="186"/>
      <c r="HZ116" s="186"/>
      <c r="IA116" s="186"/>
      <c r="IB116" s="186"/>
      <c r="IC116" s="186"/>
      <c r="ID116" s="186"/>
      <c r="IE116" s="186"/>
      <c r="IF116" s="186"/>
      <c r="IG116" s="186"/>
      <c r="IH116" s="186"/>
      <c r="II116" s="186"/>
      <c r="IJ116" s="186"/>
      <c r="IK116" s="186"/>
      <c r="IL116" s="186"/>
      <c r="IM116" s="186"/>
      <c r="IN116" s="186"/>
      <c r="IO116" s="186"/>
      <c r="IP116" s="186"/>
      <c r="IQ116" s="186"/>
      <c r="IR116" s="186"/>
      <c r="IS116" s="186"/>
      <c r="IT116" s="186"/>
      <c r="IU116" s="186"/>
      <c r="IV116" s="186"/>
      <c r="IW116" s="186"/>
      <c r="IX116" s="186"/>
      <c r="IY116" s="186"/>
    </row>
    <row r="117" spans="1:259" ht="36" x14ac:dyDescent="0.4">
      <c r="A117" s="91"/>
      <c r="B117" s="100"/>
      <c r="C117" s="100"/>
      <c r="D117" s="100"/>
      <c r="E117" s="100"/>
      <c r="F117" s="100"/>
      <c r="G117" s="73" t="s">
        <v>1</v>
      </c>
      <c r="H117" s="74" t="s">
        <v>2</v>
      </c>
      <c r="I117" s="75" t="s">
        <v>3</v>
      </c>
      <c r="J117" s="74" t="s">
        <v>4</v>
      </c>
      <c r="K117" s="75" t="s">
        <v>5</v>
      </c>
      <c r="L117" s="75" t="s">
        <v>6</v>
      </c>
      <c r="M117" s="75" t="s">
        <v>7</v>
      </c>
      <c r="N117" s="75" t="s">
        <v>8</v>
      </c>
      <c r="O117" s="76" t="s">
        <v>0</v>
      </c>
      <c r="P117" s="77" t="s">
        <v>1</v>
      </c>
      <c r="Q117" s="78" t="s">
        <v>2</v>
      </c>
      <c r="R117" s="79" t="s">
        <v>3</v>
      </c>
      <c r="S117" s="78" t="s">
        <v>4</v>
      </c>
      <c r="T117" s="79" t="s">
        <v>5</v>
      </c>
      <c r="U117" s="79" t="s">
        <v>6</v>
      </c>
      <c r="V117" s="79" t="s">
        <v>7</v>
      </c>
      <c r="W117" s="79" t="s">
        <v>8</v>
      </c>
      <c r="X117" s="80" t="s">
        <v>0</v>
      </c>
      <c r="Y117" s="81" t="s">
        <v>1</v>
      </c>
      <c r="Z117" s="82" t="s">
        <v>2</v>
      </c>
      <c r="AA117" s="83" t="s">
        <v>3</v>
      </c>
      <c r="AB117" s="82" t="s">
        <v>4</v>
      </c>
      <c r="AC117" s="83" t="s">
        <v>5</v>
      </c>
      <c r="AD117" s="83" t="s">
        <v>6</v>
      </c>
      <c r="AE117" s="83" t="s">
        <v>7</v>
      </c>
      <c r="AF117" s="83" t="s">
        <v>8</v>
      </c>
      <c r="AG117" s="84" t="s">
        <v>0</v>
      </c>
      <c r="AH117" s="85" t="s">
        <v>1</v>
      </c>
      <c r="AI117" s="86" t="s">
        <v>2</v>
      </c>
      <c r="AJ117" s="87" t="s">
        <v>3</v>
      </c>
      <c r="AK117" s="86" t="s">
        <v>4</v>
      </c>
      <c r="AL117" s="87" t="s">
        <v>5</v>
      </c>
      <c r="AM117" s="87" t="s">
        <v>6</v>
      </c>
      <c r="AN117" s="87" t="s">
        <v>7</v>
      </c>
      <c r="AO117" s="87" t="s">
        <v>8</v>
      </c>
      <c r="AP117" s="88" t="s">
        <v>0</v>
      </c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  <c r="CP117" s="186"/>
      <c r="CQ117" s="186"/>
      <c r="CR117" s="186"/>
      <c r="CS117" s="186"/>
      <c r="CT117" s="186"/>
      <c r="CU117" s="186"/>
      <c r="CV117" s="186"/>
      <c r="CW117" s="186"/>
      <c r="CX117" s="186"/>
      <c r="CY117" s="186"/>
      <c r="CZ117" s="186"/>
      <c r="DA117" s="186"/>
      <c r="DB117" s="186"/>
      <c r="DC117" s="186"/>
      <c r="DD117" s="186"/>
      <c r="DE117" s="186"/>
      <c r="DF117" s="186"/>
      <c r="DG117" s="186"/>
      <c r="DH117" s="186"/>
      <c r="DI117" s="186"/>
      <c r="DJ117" s="186"/>
      <c r="DK117" s="186"/>
      <c r="DL117" s="186"/>
      <c r="DM117" s="186"/>
      <c r="DN117" s="186"/>
      <c r="DO117" s="186"/>
      <c r="DP117" s="186"/>
      <c r="DQ117" s="186"/>
      <c r="DR117" s="186"/>
      <c r="DS117" s="186"/>
      <c r="DT117" s="186"/>
      <c r="DU117" s="186"/>
      <c r="DV117" s="186"/>
      <c r="DW117" s="186"/>
      <c r="DX117" s="186"/>
      <c r="DY117" s="186"/>
      <c r="DZ117" s="186"/>
      <c r="EA117" s="186"/>
      <c r="EB117" s="186"/>
      <c r="EC117" s="186"/>
      <c r="ED117" s="186"/>
      <c r="EE117" s="186"/>
      <c r="EF117" s="186"/>
      <c r="EG117" s="186"/>
      <c r="EH117" s="186"/>
      <c r="EI117" s="186"/>
      <c r="EJ117" s="186"/>
      <c r="EK117" s="186"/>
      <c r="EL117" s="186"/>
      <c r="EM117" s="186"/>
      <c r="EN117" s="186"/>
      <c r="EO117" s="186"/>
      <c r="EP117" s="186"/>
      <c r="EQ117" s="186"/>
      <c r="ER117" s="186"/>
      <c r="ES117" s="186"/>
      <c r="ET117" s="186"/>
      <c r="EU117" s="186"/>
      <c r="EV117" s="186"/>
      <c r="EW117" s="186"/>
      <c r="EX117" s="186"/>
      <c r="EY117" s="186"/>
      <c r="EZ117" s="186"/>
      <c r="FA117" s="186"/>
      <c r="FB117" s="186"/>
      <c r="FC117" s="186"/>
      <c r="FD117" s="186"/>
      <c r="FE117" s="186"/>
      <c r="FF117" s="186"/>
      <c r="FG117" s="186"/>
      <c r="FH117" s="186"/>
      <c r="FI117" s="186"/>
      <c r="FJ117" s="186"/>
      <c r="FK117" s="186"/>
      <c r="FL117" s="186"/>
      <c r="FM117" s="186"/>
      <c r="FN117" s="186"/>
      <c r="FO117" s="186"/>
      <c r="FP117" s="186"/>
      <c r="FQ117" s="186"/>
      <c r="FR117" s="186"/>
      <c r="FS117" s="186"/>
      <c r="FT117" s="186"/>
      <c r="FU117" s="186"/>
      <c r="FV117" s="186"/>
      <c r="FW117" s="186"/>
      <c r="FX117" s="186"/>
      <c r="FY117" s="186"/>
      <c r="FZ117" s="186"/>
      <c r="GA117" s="186"/>
      <c r="GB117" s="186"/>
      <c r="GC117" s="186"/>
      <c r="GD117" s="186"/>
      <c r="GE117" s="186"/>
      <c r="GF117" s="186"/>
      <c r="GG117" s="186"/>
      <c r="GH117" s="186"/>
      <c r="GI117" s="186"/>
      <c r="GJ117" s="186"/>
      <c r="GK117" s="186"/>
      <c r="GL117" s="186"/>
      <c r="GM117" s="186"/>
      <c r="GN117" s="186"/>
      <c r="GO117" s="186"/>
      <c r="GP117" s="186"/>
      <c r="GQ117" s="186"/>
      <c r="GR117" s="186"/>
      <c r="GS117" s="186"/>
      <c r="GT117" s="186"/>
      <c r="GU117" s="186"/>
      <c r="GV117" s="186"/>
      <c r="GW117" s="186"/>
      <c r="GX117" s="186"/>
      <c r="GY117" s="186"/>
      <c r="GZ117" s="186"/>
      <c r="HA117" s="186"/>
      <c r="HB117" s="186"/>
      <c r="HC117" s="186"/>
      <c r="HD117" s="186"/>
      <c r="HE117" s="186"/>
      <c r="HF117" s="186"/>
      <c r="HG117" s="186"/>
      <c r="HH117" s="186"/>
      <c r="HI117" s="186"/>
      <c r="HJ117" s="186"/>
      <c r="HK117" s="186"/>
      <c r="HL117" s="186"/>
      <c r="HM117" s="186"/>
      <c r="HN117" s="186"/>
      <c r="HO117" s="186"/>
      <c r="HP117" s="186"/>
      <c r="HQ117" s="186"/>
      <c r="HR117" s="186"/>
      <c r="HS117" s="186"/>
      <c r="HT117" s="186"/>
      <c r="HU117" s="186"/>
      <c r="HV117" s="186"/>
      <c r="HW117" s="186"/>
      <c r="HX117" s="186"/>
      <c r="HY117" s="186"/>
      <c r="HZ117" s="186"/>
      <c r="IA117" s="186"/>
      <c r="IB117" s="186"/>
      <c r="IC117" s="186"/>
      <c r="ID117" s="186"/>
      <c r="IE117" s="186"/>
      <c r="IF117" s="186"/>
      <c r="IG117" s="186"/>
      <c r="IH117" s="186"/>
      <c r="II117" s="186"/>
      <c r="IJ117" s="186"/>
      <c r="IK117" s="186"/>
      <c r="IL117" s="186"/>
      <c r="IM117" s="186"/>
      <c r="IN117" s="186"/>
      <c r="IO117" s="186"/>
      <c r="IP117" s="186"/>
      <c r="IQ117" s="186"/>
      <c r="IR117" s="186"/>
      <c r="IS117" s="186"/>
      <c r="IT117" s="186"/>
      <c r="IU117" s="186"/>
      <c r="IV117" s="186"/>
      <c r="IW117" s="186"/>
      <c r="IX117" s="186"/>
      <c r="IY117" s="186"/>
    </row>
    <row r="118" spans="1:259" x14ac:dyDescent="0.4">
      <c r="A118" s="92" t="s">
        <v>119</v>
      </c>
      <c r="B118" s="98">
        <f t="shared" ref="B118:B119" si="25">P118-G118</f>
        <v>-2.8955694853703806E-2</v>
      </c>
      <c r="C118" s="98">
        <f t="shared" ref="C118:C119" si="26">(Q118+S118+U118+W118)-(H118+J118+L118+N118)</f>
        <v>-3.4497674207141921E-2</v>
      </c>
      <c r="D118" s="98">
        <f t="shared" ref="D118:D119" si="27">(S118+U118+W118)-(J118+L118+N118)</f>
        <v>-5.088044827987942E-3</v>
      </c>
      <c r="E118" s="98">
        <f t="shared" ref="E118:E119" si="28">R118+S118-I118-J118</f>
        <v>2.3496972349064976E-2</v>
      </c>
      <c r="F118" s="98">
        <f t="shared" ref="F118:F119" si="29">T118+U118-K118-L118</f>
        <v>2.6576197065835444E-2</v>
      </c>
      <c r="G118" s="169">
        <v>0.52268479184367034</v>
      </c>
      <c r="H118" s="158">
        <v>0.18283772302463891</v>
      </c>
      <c r="I118" s="173">
        <v>0.10195412064570944</v>
      </c>
      <c r="J118" s="37">
        <v>5.0552251486830929E-2</v>
      </c>
      <c r="K118" s="38">
        <v>8.9719626168224292E-2</v>
      </c>
      <c r="L118" s="159">
        <v>3.211554800339847E-2</v>
      </c>
      <c r="M118" s="159">
        <v>1.4103653355989804E-2</v>
      </c>
      <c r="N118" s="159">
        <v>6.032285471537808E-3</v>
      </c>
      <c r="O118" s="39">
        <v>11770</v>
      </c>
      <c r="P118" s="169">
        <v>0.49372909698996653</v>
      </c>
      <c r="Q118" s="158">
        <v>0.15342809364548496</v>
      </c>
      <c r="R118" s="173">
        <v>0.13252508361204013</v>
      </c>
      <c r="S118" s="41">
        <v>4.3478260869565216E-2</v>
      </c>
      <c r="T118" s="173">
        <v>0.11496655518394651</v>
      </c>
      <c r="U118" s="159">
        <v>3.3444816053511704E-2</v>
      </c>
      <c r="V118" s="42">
        <v>2.1739130434782608E-2</v>
      </c>
      <c r="W118" s="159">
        <v>6.688963210702341E-3</v>
      </c>
      <c r="X118" s="65">
        <v>2392</v>
      </c>
      <c r="Y118" s="169">
        <v>0.49061390157280566</v>
      </c>
      <c r="Z118" s="158">
        <v>0.14307458143074581</v>
      </c>
      <c r="AA118" s="173">
        <v>0.13647894469812277</v>
      </c>
      <c r="AB118" s="44">
        <v>4.8706240487062402E-2</v>
      </c>
      <c r="AC118" s="173">
        <v>0.11669203450025367</v>
      </c>
      <c r="AD118" s="159">
        <v>3.3992897006595635E-2</v>
      </c>
      <c r="AE118" s="45">
        <v>2.3845763571790971E-2</v>
      </c>
      <c r="AF118" s="159">
        <v>6.5956367326230336E-3</v>
      </c>
      <c r="AG118" s="46">
        <v>1971</v>
      </c>
      <c r="AH118" s="169">
        <v>0.49539594843462248</v>
      </c>
      <c r="AI118" s="158">
        <v>0.15469613259668508</v>
      </c>
      <c r="AJ118" s="173">
        <v>0.1270718232044199</v>
      </c>
      <c r="AK118" s="158">
        <v>3.6832412523020261E-2</v>
      </c>
      <c r="AL118" s="173">
        <v>0.10865561694290976</v>
      </c>
      <c r="AM118" s="159">
        <v>2.7624309392265192E-2</v>
      </c>
      <c r="AN118" s="49">
        <v>3.4990791896869246E-2</v>
      </c>
      <c r="AO118" s="49">
        <v>1.4732965009208104E-2</v>
      </c>
      <c r="AP118" s="50">
        <v>543</v>
      </c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  <c r="CV118" s="186"/>
      <c r="CW118" s="186"/>
      <c r="CX118" s="186"/>
      <c r="CY118" s="186"/>
      <c r="CZ118" s="186"/>
      <c r="DA118" s="186"/>
      <c r="DB118" s="186"/>
      <c r="DC118" s="186"/>
      <c r="DD118" s="186"/>
      <c r="DE118" s="186"/>
      <c r="DF118" s="186"/>
      <c r="DG118" s="186"/>
      <c r="DH118" s="186"/>
      <c r="DI118" s="186"/>
      <c r="DJ118" s="186"/>
      <c r="DK118" s="186"/>
      <c r="DL118" s="186"/>
      <c r="DM118" s="186"/>
      <c r="DN118" s="186"/>
      <c r="DO118" s="186"/>
      <c r="DP118" s="186"/>
      <c r="DQ118" s="186"/>
      <c r="DR118" s="186"/>
      <c r="DS118" s="186"/>
      <c r="DT118" s="186"/>
      <c r="DU118" s="186"/>
      <c r="DV118" s="186"/>
      <c r="DW118" s="186"/>
      <c r="DX118" s="186"/>
      <c r="DY118" s="186"/>
      <c r="DZ118" s="186"/>
      <c r="EA118" s="186"/>
      <c r="EB118" s="186"/>
      <c r="EC118" s="186"/>
      <c r="ED118" s="186"/>
      <c r="EE118" s="186"/>
      <c r="EF118" s="186"/>
      <c r="EG118" s="186"/>
      <c r="EH118" s="186"/>
      <c r="EI118" s="186"/>
      <c r="EJ118" s="186"/>
      <c r="EK118" s="186"/>
      <c r="EL118" s="186"/>
      <c r="EM118" s="186"/>
      <c r="EN118" s="186"/>
      <c r="EO118" s="186"/>
      <c r="EP118" s="186"/>
      <c r="EQ118" s="186"/>
      <c r="ER118" s="186"/>
      <c r="ES118" s="186"/>
      <c r="ET118" s="186"/>
      <c r="EU118" s="186"/>
      <c r="EV118" s="186"/>
      <c r="EW118" s="186"/>
      <c r="EX118" s="186"/>
      <c r="EY118" s="186"/>
      <c r="EZ118" s="186"/>
      <c r="FA118" s="186"/>
      <c r="FB118" s="186"/>
      <c r="FC118" s="186"/>
      <c r="FD118" s="186"/>
      <c r="FE118" s="186"/>
      <c r="FF118" s="186"/>
      <c r="FG118" s="186"/>
      <c r="FH118" s="186"/>
      <c r="FI118" s="186"/>
      <c r="FJ118" s="186"/>
      <c r="FK118" s="186"/>
      <c r="FL118" s="186"/>
      <c r="FM118" s="186"/>
      <c r="FN118" s="186"/>
      <c r="FO118" s="186"/>
      <c r="FP118" s="186"/>
      <c r="FQ118" s="186"/>
      <c r="FR118" s="186"/>
      <c r="FS118" s="186"/>
      <c r="FT118" s="186"/>
      <c r="FU118" s="186"/>
      <c r="FV118" s="186"/>
      <c r="FW118" s="186"/>
      <c r="FX118" s="186"/>
      <c r="FY118" s="186"/>
      <c r="FZ118" s="186"/>
      <c r="GA118" s="186"/>
      <c r="GB118" s="186"/>
      <c r="GC118" s="186"/>
      <c r="GD118" s="186"/>
      <c r="GE118" s="186"/>
      <c r="GF118" s="186"/>
      <c r="GG118" s="186"/>
      <c r="GH118" s="186"/>
      <c r="GI118" s="186"/>
      <c r="GJ118" s="186"/>
      <c r="GK118" s="186"/>
      <c r="GL118" s="186"/>
      <c r="GM118" s="186"/>
      <c r="GN118" s="186"/>
      <c r="GO118" s="186"/>
      <c r="GP118" s="186"/>
      <c r="GQ118" s="186"/>
      <c r="GR118" s="186"/>
      <c r="GS118" s="186"/>
      <c r="GT118" s="186"/>
      <c r="GU118" s="186"/>
      <c r="GV118" s="186"/>
      <c r="GW118" s="186"/>
      <c r="GX118" s="186"/>
      <c r="GY118" s="186"/>
      <c r="GZ118" s="186"/>
      <c r="HA118" s="186"/>
      <c r="HB118" s="186"/>
      <c r="HC118" s="186"/>
      <c r="HD118" s="186"/>
      <c r="HE118" s="186"/>
      <c r="HF118" s="186"/>
      <c r="HG118" s="186"/>
      <c r="HH118" s="186"/>
      <c r="HI118" s="186"/>
      <c r="HJ118" s="186"/>
      <c r="HK118" s="186"/>
      <c r="HL118" s="186"/>
      <c r="HM118" s="186"/>
      <c r="HN118" s="186"/>
      <c r="HO118" s="186"/>
      <c r="HP118" s="186"/>
      <c r="HQ118" s="186"/>
      <c r="HR118" s="186"/>
      <c r="HS118" s="186"/>
      <c r="HT118" s="186"/>
      <c r="HU118" s="186"/>
      <c r="HV118" s="186"/>
      <c r="HW118" s="186"/>
      <c r="HX118" s="186"/>
      <c r="HY118" s="186"/>
      <c r="HZ118" s="186"/>
      <c r="IA118" s="186"/>
      <c r="IB118" s="186"/>
      <c r="IC118" s="186"/>
      <c r="ID118" s="186"/>
      <c r="IE118" s="186"/>
      <c r="IF118" s="186"/>
      <c r="IG118" s="186"/>
      <c r="IH118" s="186"/>
      <c r="II118" s="186"/>
      <c r="IJ118" s="186"/>
      <c r="IK118" s="186"/>
      <c r="IL118" s="186"/>
      <c r="IM118" s="186"/>
      <c r="IN118" s="186"/>
      <c r="IO118" s="186"/>
      <c r="IP118" s="186"/>
      <c r="IQ118" s="186"/>
      <c r="IR118" s="186"/>
      <c r="IS118" s="186"/>
      <c r="IT118" s="186"/>
      <c r="IU118" s="186"/>
      <c r="IV118" s="186"/>
      <c r="IW118" s="186"/>
      <c r="IX118" s="186"/>
      <c r="IY118" s="186"/>
    </row>
    <row r="119" spans="1:259" x14ac:dyDescent="0.4">
      <c r="A119" s="93" t="s">
        <v>120</v>
      </c>
      <c r="B119" s="98">
        <f t="shared" si="25"/>
        <v>-2.9811380047414376E-2</v>
      </c>
      <c r="C119" s="98">
        <f t="shared" si="26"/>
        <v>1.17379337439244E-2</v>
      </c>
      <c r="D119" s="98">
        <f t="shared" si="27"/>
        <v>4.1914337204817131E-2</v>
      </c>
      <c r="E119" s="98">
        <f t="shared" si="28"/>
        <v>4.4889710641754565E-2</v>
      </c>
      <c r="F119" s="98">
        <f t="shared" si="29"/>
        <v>8.546625087113624E-3</v>
      </c>
      <c r="G119" s="157">
        <v>0.2101392488998734</v>
      </c>
      <c r="H119" s="170">
        <v>0.36970281511845199</v>
      </c>
      <c r="I119" s="38">
        <v>7.2517933570438245E-2</v>
      </c>
      <c r="J119" s="170">
        <v>0.19078907709928267</v>
      </c>
      <c r="K119" s="159">
        <v>3.7916691783712098E-2</v>
      </c>
      <c r="L119" s="38">
        <v>8.6141419012598697E-2</v>
      </c>
      <c r="M119" s="159">
        <v>1.2839833624691061E-2</v>
      </c>
      <c r="N119" s="38">
        <v>1.9952980890951835E-2</v>
      </c>
      <c r="O119" s="39">
        <v>16589</v>
      </c>
      <c r="P119" s="157">
        <v>0.18032786885245902</v>
      </c>
      <c r="Q119" s="41">
        <v>0.3395264116575592</v>
      </c>
      <c r="R119" s="173">
        <v>8.2331511839708563E-2</v>
      </c>
      <c r="S119" s="170">
        <v>0.22586520947176689</v>
      </c>
      <c r="T119" s="159">
        <v>4.2987249544626592E-2</v>
      </c>
      <c r="U119" s="42">
        <v>8.9617486338797819E-2</v>
      </c>
      <c r="V119" s="42">
        <v>1.6029143897996357E-2</v>
      </c>
      <c r="W119" s="42">
        <v>2.3315118397085614E-2</v>
      </c>
      <c r="X119" s="65">
        <v>2745</v>
      </c>
      <c r="Y119" s="157">
        <v>0.18106235565819861</v>
      </c>
      <c r="Z119" s="44">
        <v>0.33533487297921477</v>
      </c>
      <c r="AA119" s="173">
        <v>8.3602771362586606E-2</v>
      </c>
      <c r="AB119" s="170">
        <v>0.23187066974595844</v>
      </c>
      <c r="AC119" s="159">
        <v>4.4341801385681293E-2</v>
      </c>
      <c r="AD119" s="45">
        <v>8.5450346420323328E-2</v>
      </c>
      <c r="AE119" s="45">
        <v>1.6628175519630486E-2</v>
      </c>
      <c r="AF119" s="45">
        <v>2.1709006928406466E-2</v>
      </c>
      <c r="AG119" s="46">
        <v>2165</v>
      </c>
      <c r="AH119" s="157">
        <v>0.15496368038740921</v>
      </c>
      <c r="AI119" s="48">
        <v>0.34382566585956409</v>
      </c>
      <c r="AJ119" s="173">
        <v>0.10653753026634384</v>
      </c>
      <c r="AK119" s="170">
        <v>0.23728813559322035</v>
      </c>
      <c r="AL119" s="159">
        <v>4.1162227602905575E-2</v>
      </c>
      <c r="AM119" s="49">
        <v>9.3220338983050849E-2</v>
      </c>
      <c r="AN119" s="159">
        <v>9.6852300242130755E-3</v>
      </c>
      <c r="AO119" s="159">
        <v>1.331719128329298E-2</v>
      </c>
      <c r="AP119" s="50">
        <v>826</v>
      </c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  <c r="CO119" s="186"/>
      <c r="CP119" s="186"/>
      <c r="CQ119" s="186"/>
      <c r="CR119" s="186"/>
      <c r="CS119" s="186"/>
      <c r="CT119" s="186"/>
      <c r="CU119" s="186"/>
      <c r="CV119" s="186"/>
      <c r="CW119" s="186"/>
      <c r="CX119" s="186"/>
      <c r="CY119" s="186"/>
      <c r="CZ119" s="186"/>
      <c r="DA119" s="186"/>
      <c r="DB119" s="186"/>
      <c r="DC119" s="186"/>
      <c r="DD119" s="186"/>
      <c r="DE119" s="186"/>
      <c r="DF119" s="186"/>
      <c r="DG119" s="186"/>
      <c r="DH119" s="186"/>
      <c r="DI119" s="186"/>
      <c r="DJ119" s="186"/>
      <c r="DK119" s="186"/>
      <c r="DL119" s="186"/>
      <c r="DM119" s="186"/>
      <c r="DN119" s="186"/>
      <c r="DO119" s="186"/>
      <c r="DP119" s="186"/>
      <c r="DQ119" s="186"/>
      <c r="DR119" s="186"/>
      <c r="DS119" s="186"/>
      <c r="DT119" s="186"/>
      <c r="DU119" s="186"/>
      <c r="DV119" s="186"/>
      <c r="DW119" s="186"/>
      <c r="DX119" s="186"/>
      <c r="DY119" s="186"/>
      <c r="DZ119" s="186"/>
      <c r="EA119" s="186"/>
      <c r="EB119" s="186"/>
      <c r="EC119" s="186"/>
      <c r="ED119" s="186"/>
      <c r="EE119" s="186"/>
      <c r="EF119" s="186"/>
      <c r="EG119" s="186"/>
      <c r="EH119" s="186"/>
      <c r="EI119" s="186"/>
      <c r="EJ119" s="186"/>
      <c r="EK119" s="186"/>
      <c r="EL119" s="186"/>
      <c r="EM119" s="186"/>
      <c r="EN119" s="186"/>
      <c r="EO119" s="186"/>
      <c r="EP119" s="186"/>
      <c r="EQ119" s="186"/>
      <c r="ER119" s="186"/>
      <c r="ES119" s="186"/>
      <c r="ET119" s="186"/>
      <c r="EU119" s="186"/>
      <c r="EV119" s="186"/>
      <c r="EW119" s="186"/>
      <c r="EX119" s="186"/>
      <c r="EY119" s="186"/>
      <c r="EZ119" s="186"/>
      <c r="FA119" s="186"/>
      <c r="FB119" s="186"/>
      <c r="FC119" s="186"/>
      <c r="FD119" s="186"/>
      <c r="FE119" s="186"/>
      <c r="FF119" s="186"/>
      <c r="FG119" s="186"/>
      <c r="FH119" s="186"/>
      <c r="FI119" s="186"/>
      <c r="FJ119" s="186"/>
      <c r="FK119" s="186"/>
      <c r="FL119" s="186"/>
      <c r="FM119" s="186"/>
      <c r="FN119" s="186"/>
      <c r="FO119" s="186"/>
      <c r="FP119" s="186"/>
      <c r="FQ119" s="186"/>
      <c r="FR119" s="186"/>
      <c r="FS119" s="186"/>
      <c r="FT119" s="186"/>
      <c r="FU119" s="186"/>
      <c r="FV119" s="186"/>
      <c r="FW119" s="186"/>
      <c r="FX119" s="186"/>
      <c r="FY119" s="186"/>
      <c r="FZ119" s="186"/>
      <c r="GA119" s="186"/>
      <c r="GB119" s="186"/>
      <c r="GC119" s="186"/>
      <c r="GD119" s="186"/>
      <c r="GE119" s="186"/>
      <c r="GF119" s="186"/>
      <c r="GG119" s="186"/>
      <c r="GH119" s="186"/>
      <c r="GI119" s="186"/>
      <c r="GJ119" s="186"/>
      <c r="GK119" s="186"/>
      <c r="GL119" s="186"/>
      <c r="GM119" s="186"/>
      <c r="GN119" s="186"/>
      <c r="GO119" s="186"/>
      <c r="GP119" s="186"/>
      <c r="GQ119" s="186"/>
      <c r="GR119" s="186"/>
      <c r="GS119" s="186"/>
      <c r="GT119" s="186"/>
      <c r="GU119" s="186"/>
      <c r="GV119" s="186"/>
      <c r="GW119" s="186"/>
      <c r="GX119" s="186"/>
      <c r="GY119" s="186"/>
      <c r="GZ119" s="186"/>
      <c r="HA119" s="186"/>
      <c r="HB119" s="186"/>
      <c r="HC119" s="186"/>
      <c r="HD119" s="186"/>
      <c r="HE119" s="186"/>
      <c r="HF119" s="186"/>
      <c r="HG119" s="186"/>
      <c r="HH119" s="186"/>
      <c r="HI119" s="186"/>
      <c r="HJ119" s="186"/>
      <c r="HK119" s="186"/>
      <c r="HL119" s="186"/>
      <c r="HM119" s="186"/>
      <c r="HN119" s="186"/>
      <c r="HO119" s="186"/>
      <c r="HP119" s="186"/>
      <c r="HQ119" s="186"/>
      <c r="HR119" s="186"/>
      <c r="HS119" s="186"/>
      <c r="HT119" s="186"/>
      <c r="HU119" s="186"/>
      <c r="HV119" s="186"/>
      <c r="HW119" s="186"/>
      <c r="HX119" s="186"/>
      <c r="HY119" s="186"/>
      <c r="HZ119" s="186"/>
      <c r="IA119" s="186"/>
      <c r="IB119" s="186"/>
      <c r="IC119" s="186"/>
      <c r="ID119" s="186"/>
      <c r="IE119" s="186"/>
      <c r="IF119" s="186"/>
      <c r="IG119" s="186"/>
      <c r="IH119" s="186"/>
      <c r="II119" s="186"/>
      <c r="IJ119" s="186"/>
      <c r="IK119" s="186"/>
      <c r="IL119" s="186"/>
      <c r="IM119" s="186"/>
      <c r="IN119" s="186"/>
      <c r="IO119" s="186"/>
      <c r="IP119" s="186"/>
      <c r="IQ119" s="186"/>
      <c r="IR119" s="186"/>
      <c r="IS119" s="186"/>
      <c r="IT119" s="186"/>
      <c r="IU119" s="186"/>
      <c r="IV119" s="186"/>
      <c r="IW119" s="186"/>
      <c r="IX119" s="186"/>
      <c r="IY119" s="186"/>
    </row>
    <row r="120" spans="1:259" s="72" customFormat="1" x14ac:dyDescent="0.4">
      <c r="A120" s="94" t="s">
        <v>0</v>
      </c>
      <c r="B120" s="101"/>
      <c r="C120" s="101"/>
      <c r="D120" s="101"/>
      <c r="E120" s="101"/>
      <c r="F120" s="101"/>
      <c r="G120" s="39">
        <v>9638</v>
      </c>
      <c r="H120" s="39">
        <v>8285</v>
      </c>
      <c r="I120" s="39">
        <v>2403</v>
      </c>
      <c r="J120" s="39">
        <v>3760</v>
      </c>
      <c r="K120" s="39">
        <v>1685</v>
      </c>
      <c r="L120" s="39">
        <v>1807</v>
      </c>
      <c r="M120" s="39">
        <v>379</v>
      </c>
      <c r="N120" s="39">
        <v>402</v>
      </c>
      <c r="O120" s="39"/>
      <c r="P120" s="65">
        <v>1676</v>
      </c>
      <c r="Q120" s="65">
        <v>1299</v>
      </c>
      <c r="R120" s="65">
        <v>543</v>
      </c>
      <c r="S120" s="65">
        <v>724</v>
      </c>
      <c r="T120" s="65">
        <v>393</v>
      </c>
      <c r="U120" s="65">
        <v>326</v>
      </c>
      <c r="V120" s="65">
        <v>96</v>
      </c>
      <c r="W120" s="65">
        <v>80</v>
      </c>
      <c r="X120" s="65"/>
      <c r="Y120" s="46">
        <v>1359</v>
      </c>
      <c r="Z120" s="46">
        <v>1008</v>
      </c>
      <c r="AA120" s="46">
        <v>450</v>
      </c>
      <c r="AB120" s="46">
        <v>598</v>
      </c>
      <c r="AC120" s="46">
        <v>326</v>
      </c>
      <c r="AD120" s="46">
        <v>252</v>
      </c>
      <c r="AE120" s="46">
        <v>83</v>
      </c>
      <c r="AF120" s="46">
        <v>60</v>
      </c>
      <c r="AG120" s="46"/>
      <c r="AH120" s="50">
        <v>397</v>
      </c>
      <c r="AI120" s="50">
        <v>368</v>
      </c>
      <c r="AJ120" s="50">
        <v>157</v>
      </c>
      <c r="AK120" s="50">
        <v>216</v>
      </c>
      <c r="AL120" s="50">
        <v>93</v>
      </c>
      <c r="AM120" s="50">
        <v>92</v>
      </c>
      <c r="AN120" s="50">
        <v>27</v>
      </c>
      <c r="AO120" s="50">
        <v>19</v>
      </c>
      <c r="AP120" s="50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/>
      <c r="BY120" s="208"/>
      <c r="BZ120" s="208"/>
      <c r="CA120" s="208"/>
      <c r="CB120" s="208"/>
      <c r="CC120" s="208"/>
      <c r="CD120" s="208"/>
      <c r="CE120" s="208"/>
      <c r="CF120" s="208"/>
      <c r="CG120" s="208"/>
      <c r="CH120" s="208"/>
      <c r="CI120" s="208"/>
      <c r="CJ120" s="208"/>
      <c r="CK120" s="208"/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8"/>
      <c r="CY120" s="208"/>
      <c r="CZ120" s="208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  <c r="EF120" s="208"/>
      <c r="EG120" s="208"/>
      <c r="EH120" s="208"/>
      <c r="EI120" s="208"/>
      <c r="EJ120" s="208"/>
      <c r="EK120" s="208"/>
      <c r="EL120" s="208"/>
      <c r="EM120" s="208"/>
      <c r="EN120" s="208"/>
      <c r="EO120" s="208"/>
      <c r="EP120" s="208"/>
      <c r="EQ120" s="208"/>
      <c r="ER120" s="208"/>
      <c r="ES120" s="208"/>
      <c r="ET120" s="208"/>
      <c r="EU120" s="208"/>
      <c r="EV120" s="208"/>
      <c r="EW120" s="208"/>
      <c r="EX120" s="208"/>
      <c r="EY120" s="208"/>
      <c r="EZ120" s="208"/>
      <c r="FA120" s="208"/>
      <c r="FB120" s="208"/>
      <c r="FC120" s="208"/>
      <c r="FD120" s="208"/>
      <c r="FE120" s="208"/>
      <c r="FF120" s="208"/>
      <c r="FG120" s="208"/>
      <c r="FH120" s="208"/>
      <c r="FI120" s="208"/>
      <c r="FJ120" s="208"/>
      <c r="FK120" s="208"/>
      <c r="FL120" s="208"/>
      <c r="FM120" s="208"/>
      <c r="FN120" s="208"/>
      <c r="FO120" s="208"/>
      <c r="FP120" s="208"/>
      <c r="FQ120" s="208"/>
      <c r="FR120" s="208"/>
      <c r="FS120" s="208"/>
      <c r="FT120" s="208"/>
      <c r="FU120" s="208"/>
      <c r="FV120" s="208"/>
      <c r="FW120" s="208"/>
      <c r="FX120" s="208"/>
      <c r="FY120" s="208"/>
      <c r="FZ120" s="208"/>
      <c r="GA120" s="208"/>
      <c r="GB120" s="208"/>
      <c r="GC120" s="208"/>
      <c r="GD120" s="208"/>
      <c r="GE120" s="208"/>
      <c r="GF120" s="208"/>
      <c r="GG120" s="208"/>
      <c r="GH120" s="208"/>
      <c r="GI120" s="208"/>
      <c r="GJ120" s="208"/>
      <c r="GK120" s="208"/>
      <c r="GL120" s="208"/>
      <c r="GM120" s="208"/>
      <c r="GN120" s="208"/>
      <c r="GO120" s="208"/>
      <c r="GP120" s="208"/>
      <c r="GQ120" s="208"/>
      <c r="GR120" s="208"/>
      <c r="GS120" s="208"/>
      <c r="GT120" s="208"/>
      <c r="GU120" s="208"/>
      <c r="GV120" s="208"/>
      <c r="GW120" s="208"/>
      <c r="GX120" s="208"/>
      <c r="GY120" s="208"/>
      <c r="GZ120" s="208"/>
      <c r="HA120" s="208"/>
      <c r="HB120" s="208"/>
      <c r="HC120" s="208"/>
      <c r="HD120" s="208"/>
      <c r="HE120" s="208"/>
      <c r="HF120" s="208"/>
      <c r="HG120" s="208"/>
      <c r="HH120" s="208"/>
      <c r="HI120" s="208"/>
      <c r="HJ120" s="208"/>
      <c r="HK120" s="208"/>
      <c r="HL120" s="208"/>
      <c r="HM120" s="208"/>
      <c r="HN120" s="208"/>
      <c r="HO120" s="208"/>
      <c r="HP120" s="208"/>
      <c r="HQ120" s="208"/>
      <c r="HR120" s="208"/>
      <c r="HS120" s="208"/>
      <c r="HT120" s="208"/>
      <c r="HU120" s="208"/>
      <c r="HV120" s="208"/>
      <c r="HW120" s="208"/>
      <c r="HX120" s="208"/>
      <c r="HY120" s="208"/>
      <c r="HZ120" s="208"/>
      <c r="IA120" s="208"/>
      <c r="IB120" s="208"/>
      <c r="IC120" s="208"/>
      <c r="ID120" s="208"/>
      <c r="IE120" s="208"/>
      <c r="IF120" s="208"/>
      <c r="IG120" s="208"/>
      <c r="IH120" s="208"/>
      <c r="II120" s="208"/>
      <c r="IJ120" s="208"/>
      <c r="IK120" s="208"/>
      <c r="IL120" s="208"/>
      <c r="IM120" s="208"/>
      <c r="IN120" s="208"/>
      <c r="IO120" s="208"/>
      <c r="IP120" s="208"/>
      <c r="IQ120" s="208"/>
      <c r="IR120" s="208"/>
      <c r="IS120" s="208"/>
      <c r="IT120" s="208"/>
      <c r="IU120" s="208"/>
      <c r="IV120" s="208"/>
      <c r="IW120" s="208"/>
      <c r="IX120" s="208"/>
      <c r="IY120" s="208"/>
    </row>
    <row r="121" spans="1:259" x14ac:dyDescent="0.4">
      <c r="A121" s="95" t="s">
        <v>0</v>
      </c>
      <c r="B121" s="98">
        <f t="shared" ref="B121" si="30">P121-G121</f>
        <v>-1.3596372267050238E-2</v>
      </c>
      <c r="C121" s="98">
        <f t="shared" ref="C121" si="31">(Q121+S121+U121+W121)-(H121+J121+L121+N121)</f>
        <v>-2.9782959566985123E-2</v>
      </c>
      <c r="D121" s="98">
        <f t="shared" ref="D121" si="32">(S121+U121+W121)-(J121+L121+N121)</f>
        <v>9.4928285475863461E-3</v>
      </c>
      <c r="E121" s="98">
        <f t="shared" ref="E121" si="33">R121+S121-I121-J121</f>
        <v>2.9321228955348028E-2</v>
      </c>
      <c r="F121" s="98">
        <f t="shared" ref="F121" si="34">T121+U121-K121-L121</f>
        <v>1.6829447557736812E-2</v>
      </c>
      <c r="G121" s="59">
        <v>0.33985683557248142</v>
      </c>
      <c r="H121" s="180">
        <v>0.29214711379103636</v>
      </c>
      <c r="I121" s="181">
        <v>8.4735004760393529E-2</v>
      </c>
      <c r="J121" s="182">
        <v>0.13258577523890122</v>
      </c>
      <c r="K121" s="183">
        <v>5.9416763637645899E-2</v>
      </c>
      <c r="L121" s="183">
        <v>6.3718748898057051E-2</v>
      </c>
      <c r="M121" s="183">
        <v>1.3364364046687121E-2</v>
      </c>
      <c r="N121" s="183">
        <v>1.4175394054797419E-2</v>
      </c>
      <c r="O121" s="39">
        <v>28359</v>
      </c>
      <c r="P121" s="62">
        <v>0.32626046330543118</v>
      </c>
      <c r="Q121" s="180">
        <v>0.25287132567646486</v>
      </c>
      <c r="R121" s="181">
        <v>0.10570371812341833</v>
      </c>
      <c r="S121" s="182">
        <v>0.14093829083122444</v>
      </c>
      <c r="T121" s="64">
        <v>7.650379598987736E-2</v>
      </c>
      <c r="U121" s="183">
        <v>6.3461164103562395E-2</v>
      </c>
      <c r="V121" s="64">
        <v>1.8687950165466226E-2</v>
      </c>
      <c r="W121" s="64">
        <v>1.5573291804555188E-2</v>
      </c>
      <c r="X121" s="65">
        <v>5137</v>
      </c>
      <c r="Y121" s="66">
        <v>0.32857833655705998</v>
      </c>
      <c r="Z121" s="180">
        <v>0.2437137330754352</v>
      </c>
      <c r="AA121" s="181">
        <v>0.10880077369439071</v>
      </c>
      <c r="AB121" s="182">
        <v>0.14458413926499034</v>
      </c>
      <c r="AC121" s="68">
        <v>7.8820116054158604E-2</v>
      </c>
      <c r="AD121" s="183">
        <v>6.09284332688588E-2</v>
      </c>
      <c r="AE121" s="68">
        <v>2.0067698259187621E-2</v>
      </c>
      <c r="AF121" s="68">
        <v>1.4506769825918761E-2</v>
      </c>
      <c r="AG121" s="46">
        <v>4136</v>
      </c>
      <c r="AH121" s="205">
        <v>0.2899926953981008</v>
      </c>
      <c r="AI121" s="180">
        <v>0.26880934989043098</v>
      </c>
      <c r="AJ121" s="181">
        <v>0.11468224981738494</v>
      </c>
      <c r="AK121" s="182">
        <v>0.15777940102264426</v>
      </c>
      <c r="AL121" s="71">
        <v>6.7932797662527397E-2</v>
      </c>
      <c r="AM121" s="71">
        <v>6.7202337472607745E-2</v>
      </c>
      <c r="AN121" s="71">
        <v>1.9722425127830533E-2</v>
      </c>
      <c r="AO121" s="183">
        <v>1.3878743608473338E-2</v>
      </c>
      <c r="AP121" s="50">
        <v>1369</v>
      </c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  <c r="CW121" s="186"/>
      <c r="CX121" s="186"/>
      <c r="CY121" s="186"/>
      <c r="CZ121" s="186"/>
      <c r="DA121" s="186"/>
      <c r="DB121" s="186"/>
      <c r="DC121" s="186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6"/>
      <c r="EK121" s="186"/>
      <c r="EL121" s="186"/>
      <c r="EM121" s="186"/>
      <c r="EN121" s="186"/>
      <c r="EO121" s="186"/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6"/>
      <c r="FC121" s="186"/>
      <c r="FD121" s="186"/>
      <c r="FE121" s="186"/>
      <c r="FF121" s="186"/>
      <c r="FG121" s="186"/>
      <c r="FH121" s="186"/>
      <c r="FI121" s="186"/>
      <c r="FJ121" s="186"/>
      <c r="FK121" s="186"/>
      <c r="FL121" s="186"/>
      <c r="FM121" s="186"/>
      <c r="FN121" s="186"/>
      <c r="FO121" s="186"/>
      <c r="FP121" s="186"/>
      <c r="FQ121" s="186"/>
      <c r="FR121" s="186"/>
      <c r="FS121" s="186"/>
      <c r="FT121" s="186"/>
      <c r="FU121" s="186"/>
      <c r="FV121" s="186"/>
      <c r="FW121" s="186"/>
      <c r="FX121" s="186"/>
      <c r="FY121" s="186"/>
      <c r="FZ121" s="186"/>
      <c r="GA121" s="186"/>
      <c r="GB121" s="186"/>
      <c r="GC121" s="186"/>
      <c r="GD121" s="186"/>
      <c r="GE121" s="186"/>
      <c r="GF121" s="186"/>
      <c r="GG121" s="186"/>
      <c r="GH121" s="186"/>
      <c r="GI121" s="186"/>
      <c r="GJ121" s="186"/>
      <c r="GK121" s="186"/>
      <c r="GL121" s="186"/>
      <c r="GM121" s="186"/>
      <c r="GN121" s="186"/>
      <c r="GO121" s="186"/>
      <c r="GP121" s="186"/>
      <c r="GQ121" s="186"/>
      <c r="GR121" s="186"/>
      <c r="GS121" s="186"/>
      <c r="GT121" s="186"/>
      <c r="GU121" s="186"/>
      <c r="GV121" s="186"/>
      <c r="GW121" s="186"/>
      <c r="GX121" s="186"/>
      <c r="GY121" s="186"/>
      <c r="GZ121" s="186"/>
      <c r="HA121" s="186"/>
      <c r="HB121" s="186"/>
      <c r="HC121" s="186"/>
      <c r="HD121" s="186"/>
      <c r="HE121" s="186"/>
      <c r="HF121" s="186"/>
      <c r="HG121" s="186"/>
      <c r="HH121" s="186"/>
      <c r="HI121" s="186"/>
      <c r="HJ121" s="186"/>
      <c r="HK121" s="186"/>
      <c r="HL121" s="186"/>
      <c r="HM121" s="186"/>
      <c r="HN121" s="186"/>
      <c r="HO121" s="186"/>
      <c r="HP121" s="186"/>
      <c r="HQ121" s="186"/>
      <c r="HR121" s="186"/>
      <c r="HS121" s="186"/>
      <c r="HT121" s="186"/>
      <c r="HU121" s="186"/>
      <c r="HV121" s="186"/>
      <c r="HW121" s="186"/>
      <c r="HX121" s="186"/>
      <c r="HY121" s="186"/>
      <c r="HZ121" s="186"/>
      <c r="IA121" s="186"/>
      <c r="IB121" s="186"/>
      <c r="IC121" s="186"/>
      <c r="ID121" s="186"/>
      <c r="IE121" s="186"/>
      <c r="IF121" s="186"/>
      <c r="IG121" s="186"/>
      <c r="IH121" s="186"/>
      <c r="II121" s="186"/>
      <c r="IJ121" s="186"/>
      <c r="IK121" s="186"/>
      <c r="IL121" s="186"/>
      <c r="IM121" s="186"/>
      <c r="IN121" s="186"/>
      <c r="IO121" s="186"/>
      <c r="IP121" s="186"/>
      <c r="IQ121" s="186"/>
      <c r="IR121" s="186"/>
      <c r="IS121" s="186"/>
      <c r="IT121" s="186"/>
      <c r="IU121" s="186"/>
      <c r="IV121" s="186"/>
      <c r="IW121" s="186"/>
      <c r="IX121" s="186"/>
      <c r="IY121" s="186"/>
    </row>
    <row r="122" spans="1:259" x14ac:dyDescent="0.4">
      <c r="A122" s="95"/>
      <c r="B122" s="102"/>
      <c r="C122" s="102"/>
      <c r="D122" s="102"/>
      <c r="E122" s="102"/>
      <c r="F122" s="102"/>
      <c r="G122" s="59"/>
      <c r="H122" s="60"/>
      <c r="I122" s="61"/>
      <c r="J122" s="60"/>
      <c r="K122" s="61"/>
      <c r="L122" s="61"/>
      <c r="M122" s="61"/>
      <c r="N122" s="61"/>
      <c r="O122" s="39"/>
      <c r="P122" s="62"/>
      <c r="Q122" s="63"/>
      <c r="R122" s="64"/>
      <c r="S122" s="63"/>
      <c r="T122" s="64"/>
      <c r="U122" s="64"/>
      <c r="V122" s="64"/>
      <c r="W122" s="64"/>
      <c r="X122" s="65"/>
      <c r="Y122" s="66"/>
      <c r="Z122" s="67"/>
      <c r="AA122" s="68"/>
      <c r="AB122" s="67"/>
      <c r="AC122" s="68"/>
      <c r="AD122" s="68"/>
      <c r="AE122" s="68"/>
      <c r="AF122" s="68"/>
      <c r="AG122" s="46"/>
      <c r="AH122" s="69"/>
      <c r="AI122" s="70"/>
      <c r="AJ122" s="71"/>
      <c r="AK122" s="70"/>
      <c r="AL122" s="71"/>
      <c r="AM122" s="71"/>
      <c r="AN122" s="71"/>
      <c r="AO122" s="71"/>
      <c r="AP122" s="50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6"/>
      <c r="CL122" s="186"/>
      <c r="CM122" s="186"/>
      <c r="CN122" s="186"/>
      <c r="CO122" s="186"/>
      <c r="CP122" s="186"/>
      <c r="CQ122" s="186"/>
      <c r="CR122" s="186"/>
      <c r="CS122" s="186"/>
      <c r="CT122" s="186"/>
      <c r="CU122" s="186"/>
      <c r="CV122" s="186"/>
      <c r="CW122" s="186"/>
      <c r="CX122" s="186"/>
      <c r="CY122" s="186"/>
      <c r="CZ122" s="186"/>
      <c r="DA122" s="186"/>
      <c r="DB122" s="186"/>
      <c r="DC122" s="186"/>
      <c r="DD122" s="186"/>
      <c r="DE122" s="186"/>
      <c r="DF122" s="186"/>
      <c r="DG122" s="186"/>
      <c r="DH122" s="186"/>
      <c r="DI122" s="186"/>
      <c r="DJ122" s="186"/>
      <c r="DK122" s="186"/>
      <c r="DL122" s="186"/>
      <c r="DM122" s="186"/>
      <c r="DN122" s="186"/>
      <c r="DO122" s="186"/>
      <c r="DP122" s="186"/>
      <c r="DQ122" s="186"/>
      <c r="DR122" s="186"/>
      <c r="DS122" s="186"/>
      <c r="DT122" s="186"/>
      <c r="DU122" s="186"/>
      <c r="DV122" s="186"/>
      <c r="DW122" s="186"/>
      <c r="DX122" s="186"/>
      <c r="DY122" s="186"/>
      <c r="DZ122" s="186"/>
      <c r="EA122" s="186"/>
      <c r="EB122" s="186"/>
      <c r="EC122" s="186"/>
      <c r="ED122" s="186"/>
      <c r="EE122" s="186"/>
      <c r="EF122" s="186"/>
      <c r="EG122" s="186"/>
      <c r="EH122" s="186"/>
      <c r="EI122" s="186"/>
      <c r="EJ122" s="186"/>
      <c r="EK122" s="186"/>
      <c r="EL122" s="186"/>
      <c r="EM122" s="186"/>
      <c r="EN122" s="186"/>
      <c r="EO122" s="186"/>
      <c r="EP122" s="186"/>
      <c r="EQ122" s="186"/>
      <c r="ER122" s="186"/>
      <c r="ES122" s="186"/>
      <c r="ET122" s="186"/>
      <c r="EU122" s="186"/>
      <c r="EV122" s="186"/>
      <c r="EW122" s="186"/>
      <c r="EX122" s="186"/>
      <c r="EY122" s="186"/>
      <c r="EZ122" s="186"/>
      <c r="FA122" s="186"/>
      <c r="FB122" s="186"/>
      <c r="FC122" s="186"/>
      <c r="FD122" s="186"/>
      <c r="FE122" s="186"/>
      <c r="FF122" s="186"/>
      <c r="FG122" s="186"/>
      <c r="FH122" s="186"/>
      <c r="FI122" s="186"/>
      <c r="FJ122" s="186"/>
      <c r="FK122" s="186"/>
      <c r="FL122" s="186"/>
      <c r="FM122" s="186"/>
      <c r="FN122" s="186"/>
      <c r="FO122" s="186"/>
      <c r="FP122" s="186"/>
      <c r="FQ122" s="186"/>
      <c r="FR122" s="186"/>
      <c r="FS122" s="186"/>
      <c r="FT122" s="186"/>
      <c r="FU122" s="186"/>
      <c r="FV122" s="186"/>
      <c r="FW122" s="186"/>
      <c r="FX122" s="186"/>
      <c r="FY122" s="186"/>
      <c r="FZ122" s="186"/>
      <c r="GA122" s="186"/>
      <c r="GB122" s="186"/>
      <c r="GC122" s="186"/>
      <c r="GD122" s="186"/>
      <c r="GE122" s="186"/>
      <c r="GF122" s="186"/>
      <c r="GG122" s="186"/>
      <c r="GH122" s="186"/>
      <c r="GI122" s="186"/>
      <c r="GJ122" s="186"/>
      <c r="GK122" s="186"/>
      <c r="GL122" s="186"/>
      <c r="GM122" s="186"/>
      <c r="GN122" s="186"/>
      <c r="GO122" s="186"/>
      <c r="GP122" s="186"/>
      <c r="GQ122" s="186"/>
      <c r="GR122" s="186"/>
      <c r="GS122" s="186"/>
      <c r="GT122" s="186"/>
      <c r="GU122" s="186"/>
      <c r="GV122" s="186"/>
      <c r="GW122" s="186"/>
      <c r="GX122" s="186"/>
      <c r="GY122" s="186"/>
      <c r="GZ122" s="186"/>
      <c r="HA122" s="186"/>
      <c r="HB122" s="186"/>
      <c r="HC122" s="186"/>
      <c r="HD122" s="186"/>
      <c r="HE122" s="186"/>
      <c r="HF122" s="186"/>
      <c r="HG122" s="186"/>
      <c r="HH122" s="186"/>
      <c r="HI122" s="186"/>
      <c r="HJ122" s="186"/>
      <c r="HK122" s="186"/>
      <c r="HL122" s="186"/>
      <c r="HM122" s="186"/>
      <c r="HN122" s="186"/>
      <c r="HO122" s="186"/>
      <c r="HP122" s="186"/>
      <c r="HQ122" s="186"/>
      <c r="HR122" s="186"/>
      <c r="HS122" s="186"/>
      <c r="HT122" s="186"/>
      <c r="HU122" s="186"/>
      <c r="HV122" s="186"/>
      <c r="HW122" s="186"/>
      <c r="HX122" s="186"/>
      <c r="HY122" s="186"/>
      <c r="HZ122" s="186"/>
      <c r="IA122" s="186"/>
      <c r="IB122" s="186"/>
      <c r="IC122" s="186"/>
      <c r="ID122" s="186"/>
      <c r="IE122" s="186"/>
      <c r="IF122" s="186"/>
      <c r="IG122" s="186"/>
      <c r="IH122" s="186"/>
      <c r="II122" s="186"/>
      <c r="IJ122" s="186"/>
      <c r="IK122" s="186"/>
      <c r="IL122" s="186"/>
      <c r="IM122" s="186"/>
      <c r="IN122" s="186"/>
      <c r="IO122" s="186"/>
      <c r="IP122" s="186"/>
      <c r="IQ122" s="186"/>
      <c r="IR122" s="186"/>
      <c r="IS122" s="186"/>
      <c r="IT122" s="186"/>
      <c r="IU122" s="186"/>
      <c r="IV122" s="186"/>
      <c r="IW122" s="186"/>
      <c r="IX122" s="186"/>
      <c r="IY122" s="186"/>
    </row>
    <row r="123" spans="1:259" ht="36" x14ac:dyDescent="0.4">
      <c r="A123" s="91"/>
      <c r="B123" s="100"/>
      <c r="C123" s="100"/>
      <c r="D123" s="100"/>
      <c r="E123" s="100"/>
      <c r="F123" s="100"/>
      <c r="G123" s="73" t="s">
        <v>1</v>
      </c>
      <c r="H123" s="74" t="s">
        <v>2</v>
      </c>
      <c r="I123" s="75" t="s">
        <v>3</v>
      </c>
      <c r="J123" s="74" t="s">
        <v>4</v>
      </c>
      <c r="K123" s="75" t="s">
        <v>5</v>
      </c>
      <c r="L123" s="75" t="s">
        <v>6</v>
      </c>
      <c r="M123" s="75" t="s">
        <v>7</v>
      </c>
      <c r="N123" s="75" t="s">
        <v>8</v>
      </c>
      <c r="O123" s="76" t="s">
        <v>0</v>
      </c>
      <c r="P123" s="77" t="s">
        <v>1</v>
      </c>
      <c r="Q123" s="78" t="s">
        <v>2</v>
      </c>
      <c r="R123" s="79" t="s">
        <v>3</v>
      </c>
      <c r="S123" s="78" t="s">
        <v>4</v>
      </c>
      <c r="T123" s="79" t="s">
        <v>5</v>
      </c>
      <c r="U123" s="79" t="s">
        <v>6</v>
      </c>
      <c r="V123" s="79" t="s">
        <v>7</v>
      </c>
      <c r="W123" s="79" t="s">
        <v>8</v>
      </c>
      <c r="X123" s="80" t="s">
        <v>0</v>
      </c>
      <c r="Y123" s="81" t="s">
        <v>1</v>
      </c>
      <c r="Z123" s="82" t="s">
        <v>2</v>
      </c>
      <c r="AA123" s="83" t="s">
        <v>3</v>
      </c>
      <c r="AB123" s="82" t="s">
        <v>4</v>
      </c>
      <c r="AC123" s="83" t="s">
        <v>5</v>
      </c>
      <c r="AD123" s="83" t="s">
        <v>6</v>
      </c>
      <c r="AE123" s="83" t="s">
        <v>7</v>
      </c>
      <c r="AF123" s="83" t="s">
        <v>8</v>
      </c>
      <c r="AG123" s="84" t="s">
        <v>0</v>
      </c>
      <c r="AH123" s="85" t="s">
        <v>1</v>
      </c>
      <c r="AI123" s="86" t="s">
        <v>2</v>
      </c>
      <c r="AJ123" s="87" t="s">
        <v>3</v>
      </c>
      <c r="AK123" s="86" t="s">
        <v>4</v>
      </c>
      <c r="AL123" s="87" t="s">
        <v>5</v>
      </c>
      <c r="AM123" s="87" t="s">
        <v>6</v>
      </c>
      <c r="AN123" s="87" t="s">
        <v>7</v>
      </c>
      <c r="AO123" s="87" t="s">
        <v>8</v>
      </c>
      <c r="AP123" s="88" t="s">
        <v>0</v>
      </c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6"/>
      <c r="CM123" s="186"/>
      <c r="CN123" s="186"/>
      <c r="CO123" s="186"/>
      <c r="CP123" s="186"/>
      <c r="CQ123" s="186"/>
      <c r="CR123" s="186"/>
      <c r="CS123" s="186"/>
      <c r="CT123" s="186"/>
      <c r="CU123" s="186"/>
      <c r="CV123" s="186"/>
      <c r="CW123" s="186"/>
      <c r="CX123" s="186"/>
      <c r="CY123" s="186"/>
      <c r="CZ123" s="186"/>
      <c r="DA123" s="186"/>
      <c r="DB123" s="186"/>
      <c r="DC123" s="186"/>
      <c r="DD123" s="186"/>
      <c r="DE123" s="186"/>
      <c r="DF123" s="186"/>
      <c r="DG123" s="186"/>
      <c r="DH123" s="186"/>
      <c r="DI123" s="186"/>
      <c r="DJ123" s="186"/>
      <c r="DK123" s="186"/>
      <c r="DL123" s="186"/>
      <c r="DM123" s="186"/>
      <c r="DN123" s="186"/>
      <c r="DO123" s="186"/>
      <c r="DP123" s="186"/>
      <c r="DQ123" s="186"/>
      <c r="DR123" s="186"/>
      <c r="DS123" s="186"/>
      <c r="DT123" s="186"/>
      <c r="DU123" s="186"/>
      <c r="DV123" s="186"/>
      <c r="DW123" s="186"/>
      <c r="DX123" s="186"/>
      <c r="DY123" s="186"/>
      <c r="DZ123" s="186"/>
      <c r="EA123" s="186"/>
      <c r="EB123" s="186"/>
      <c r="EC123" s="186"/>
      <c r="ED123" s="186"/>
      <c r="EE123" s="186"/>
      <c r="EF123" s="186"/>
      <c r="EG123" s="186"/>
      <c r="EH123" s="186"/>
      <c r="EI123" s="186"/>
      <c r="EJ123" s="186"/>
      <c r="EK123" s="186"/>
      <c r="EL123" s="186"/>
      <c r="EM123" s="186"/>
      <c r="EN123" s="186"/>
      <c r="EO123" s="186"/>
      <c r="EP123" s="186"/>
      <c r="EQ123" s="186"/>
      <c r="ER123" s="186"/>
      <c r="ES123" s="186"/>
      <c r="ET123" s="186"/>
      <c r="EU123" s="186"/>
      <c r="EV123" s="186"/>
      <c r="EW123" s="186"/>
      <c r="EX123" s="186"/>
      <c r="EY123" s="186"/>
      <c r="EZ123" s="186"/>
      <c r="FA123" s="186"/>
      <c r="FB123" s="186"/>
      <c r="FC123" s="186"/>
      <c r="FD123" s="186"/>
      <c r="FE123" s="186"/>
      <c r="FF123" s="186"/>
      <c r="FG123" s="186"/>
      <c r="FH123" s="186"/>
      <c r="FI123" s="186"/>
      <c r="FJ123" s="186"/>
      <c r="FK123" s="186"/>
      <c r="FL123" s="186"/>
      <c r="FM123" s="186"/>
      <c r="FN123" s="186"/>
      <c r="FO123" s="186"/>
      <c r="FP123" s="186"/>
      <c r="FQ123" s="186"/>
      <c r="FR123" s="186"/>
      <c r="FS123" s="186"/>
      <c r="FT123" s="186"/>
      <c r="FU123" s="186"/>
      <c r="FV123" s="186"/>
      <c r="FW123" s="186"/>
      <c r="FX123" s="186"/>
      <c r="FY123" s="186"/>
      <c r="FZ123" s="186"/>
      <c r="GA123" s="186"/>
      <c r="GB123" s="186"/>
      <c r="GC123" s="186"/>
      <c r="GD123" s="186"/>
      <c r="GE123" s="186"/>
      <c r="GF123" s="186"/>
      <c r="GG123" s="186"/>
      <c r="GH123" s="186"/>
      <c r="GI123" s="186"/>
      <c r="GJ123" s="186"/>
      <c r="GK123" s="186"/>
      <c r="GL123" s="186"/>
      <c r="GM123" s="186"/>
      <c r="GN123" s="186"/>
      <c r="GO123" s="186"/>
      <c r="GP123" s="186"/>
      <c r="GQ123" s="186"/>
      <c r="GR123" s="186"/>
      <c r="GS123" s="186"/>
      <c r="GT123" s="186"/>
      <c r="GU123" s="186"/>
      <c r="GV123" s="186"/>
      <c r="GW123" s="186"/>
      <c r="GX123" s="186"/>
      <c r="GY123" s="186"/>
      <c r="GZ123" s="186"/>
      <c r="HA123" s="186"/>
      <c r="HB123" s="186"/>
      <c r="HC123" s="186"/>
      <c r="HD123" s="186"/>
      <c r="HE123" s="186"/>
      <c r="HF123" s="186"/>
      <c r="HG123" s="186"/>
      <c r="HH123" s="186"/>
      <c r="HI123" s="186"/>
      <c r="HJ123" s="186"/>
      <c r="HK123" s="186"/>
      <c r="HL123" s="186"/>
      <c r="HM123" s="186"/>
      <c r="HN123" s="186"/>
      <c r="HO123" s="186"/>
      <c r="HP123" s="186"/>
      <c r="HQ123" s="186"/>
      <c r="HR123" s="186"/>
      <c r="HS123" s="186"/>
      <c r="HT123" s="186"/>
      <c r="HU123" s="186"/>
      <c r="HV123" s="186"/>
      <c r="HW123" s="186"/>
      <c r="HX123" s="186"/>
      <c r="HY123" s="186"/>
      <c r="HZ123" s="186"/>
      <c r="IA123" s="186"/>
      <c r="IB123" s="186"/>
      <c r="IC123" s="186"/>
      <c r="ID123" s="186"/>
      <c r="IE123" s="186"/>
      <c r="IF123" s="186"/>
      <c r="IG123" s="186"/>
      <c r="IH123" s="186"/>
      <c r="II123" s="186"/>
      <c r="IJ123" s="186"/>
      <c r="IK123" s="186"/>
      <c r="IL123" s="186"/>
      <c r="IM123" s="186"/>
      <c r="IN123" s="186"/>
      <c r="IO123" s="186"/>
      <c r="IP123" s="186"/>
      <c r="IQ123" s="186"/>
      <c r="IR123" s="186"/>
      <c r="IS123" s="186"/>
      <c r="IT123" s="186"/>
      <c r="IU123" s="186"/>
      <c r="IV123" s="186"/>
      <c r="IW123" s="186"/>
      <c r="IX123" s="186"/>
      <c r="IY123" s="186"/>
    </row>
    <row r="124" spans="1:259" x14ac:dyDescent="0.4">
      <c r="A124" s="92" t="s">
        <v>121</v>
      </c>
      <c r="B124" s="98">
        <f t="shared" ref="B124:B125" si="35">P124-G124</f>
        <v>-3.8526713852697902E-2</v>
      </c>
      <c r="C124" s="98">
        <f t="shared" ref="C124:C125" si="36">(Q124+S124+U124+W124)-(H124+J124+L124+N124)</f>
        <v>5.0248084669666238E-3</v>
      </c>
      <c r="D124" s="98">
        <f t="shared" ref="D124:D125" si="37">(S124+U124+W124)-(J124+L124+N124)</f>
        <v>-2.3103829599908809E-2</v>
      </c>
      <c r="E124" s="98">
        <f t="shared" ref="E124:E125" si="38">R124+S124-I124-J124</f>
        <v>-1.1537859762549452E-2</v>
      </c>
      <c r="F124" s="98">
        <f t="shared" ref="F124:F125" si="39">T124+U124-K124-L124</f>
        <v>9.1394869646157922E-3</v>
      </c>
      <c r="G124" s="157">
        <v>0.35450516986706054</v>
      </c>
      <c r="H124" s="170">
        <v>0.37223042836041359</v>
      </c>
      <c r="I124" s="38">
        <v>4.1654357459379614E-2</v>
      </c>
      <c r="J124" s="170">
        <v>0.10812407680945349</v>
      </c>
      <c r="K124" s="159">
        <v>2.9837518463810931E-2</v>
      </c>
      <c r="L124" s="159">
        <v>5.2584933530280653E-2</v>
      </c>
      <c r="M124" s="38">
        <v>2.0679468242245199E-2</v>
      </c>
      <c r="N124" s="38">
        <v>2.0384047267355983E-2</v>
      </c>
      <c r="O124" s="39">
        <v>3385</v>
      </c>
      <c r="P124" s="40">
        <v>0.31597845601436264</v>
      </c>
      <c r="Q124" s="170">
        <v>0.40035906642728902</v>
      </c>
      <c r="R124" s="42">
        <v>5.0269299820466788E-2</v>
      </c>
      <c r="S124" s="170">
        <v>8.7971274685816864E-2</v>
      </c>
      <c r="T124" s="159">
        <v>4.1292639138240578E-2</v>
      </c>
      <c r="U124" s="159">
        <v>5.0269299820466788E-2</v>
      </c>
      <c r="V124" s="42">
        <v>3.4111310592459608E-2</v>
      </c>
      <c r="W124" s="42">
        <v>1.9748653500897665E-2</v>
      </c>
      <c r="X124" s="65">
        <v>557</v>
      </c>
      <c r="Y124" s="43">
        <v>0.31235955056179776</v>
      </c>
      <c r="Z124" s="170">
        <v>0.39775280898876403</v>
      </c>
      <c r="AA124" s="159">
        <v>4.4943820224719107E-2</v>
      </c>
      <c r="AB124" s="170">
        <v>0.10112359550561796</v>
      </c>
      <c r="AC124" s="159">
        <v>4.4943820224719107E-2</v>
      </c>
      <c r="AD124" s="159">
        <v>5.1685393258426957E-2</v>
      </c>
      <c r="AE124" s="45">
        <v>3.1460674157303373E-2</v>
      </c>
      <c r="AF124" s="45">
        <v>1.5730337078651686E-2</v>
      </c>
      <c r="AG124" s="46">
        <v>445</v>
      </c>
      <c r="AH124" s="157">
        <v>0.28125</v>
      </c>
      <c r="AI124" s="170">
        <v>0.45</v>
      </c>
      <c r="AJ124" s="159">
        <v>3.7499999999999999E-2</v>
      </c>
      <c r="AK124" s="170">
        <v>8.7499999999999994E-2</v>
      </c>
      <c r="AL124" s="159">
        <v>3.125E-2</v>
      </c>
      <c r="AM124" s="159">
        <v>6.25E-2</v>
      </c>
      <c r="AN124" s="49">
        <v>3.125E-2</v>
      </c>
      <c r="AO124" s="49">
        <v>1.8749999999999999E-2</v>
      </c>
      <c r="AP124" s="50">
        <v>160</v>
      </c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186"/>
      <c r="CG124" s="186"/>
      <c r="CH124" s="186"/>
      <c r="CI124" s="186"/>
      <c r="CJ124" s="186"/>
      <c r="CK124" s="186"/>
      <c r="CL124" s="186"/>
      <c r="CM124" s="186"/>
      <c r="CN124" s="186"/>
      <c r="CO124" s="186"/>
      <c r="CP124" s="186"/>
      <c r="CQ124" s="186"/>
      <c r="CR124" s="186"/>
      <c r="CS124" s="186"/>
      <c r="CT124" s="186"/>
      <c r="CU124" s="186"/>
      <c r="CV124" s="186"/>
      <c r="CW124" s="186"/>
      <c r="CX124" s="186"/>
      <c r="CY124" s="186"/>
      <c r="CZ124" s="186"/>
      <c r="DA124" s="186"/>
      <c r="DB124" s="186"/>
      <c r="DC124" s="186"/>
      <c r="DD124" s="186"/>
      <c r="DE124" s="186"/>
      <c r="DF124" s="186"/>
      <c r="DG124" s="186"/>
      <c r="DH124" s="186"/>
      <c r="DI124" s="186"/>
      <c r="DJ124" s="186"/>
      <c r="DK124" s="186"/>
      <c r="DL124" s="186"/>
      <c r="DM124" s="186"/>
      <c r="DN124" s="186"/>
      <c r="DO124" s="186"/>
      <c r="DP124" s="186"/>
      <c r="DQ124" s="186"/>
      <c r="DR124" s="186"/>
      <c r="DS124" s="186"/>
      <c r="DT124" s="186"/>
      <c r="DU124" s="186"/>
      <c r="DV124" s="186"/>
      <c r="DW124" s="186"/>
      <c r="DX124" s="186"/>
      <c r="DY124" s="186"/>
      <c r="DZ124" s="186"/>
      <c r="EA124" s="186"/>
      <c r="EB124" s="186"/>
      <c r="EC124" s="186"/>
      <c r="ED124" s="186"/>
      <c r="EE124" s="186"/>
      <c r="EF124" s="186"/>
      <c r="EG124" s="186"/>
      <c r="EH124" s="186"/>
      <c r="EI124" s="186"/>
      <c r="EJ124" s="186"/>
      <c r="EK124" s="186"/>
      <c r="EL124" s="186"/>
      <c r="EM124" s="186"/>
      <c r="EN124" s="186"/>
      <c r="EO124" s="186"/>
      <c r="EP124" s="186"/>
      <c r="EQ124" s="186"/>
      <c r="ER124" s="186"/>
      <c r="ES124" s="186"/>
      <c r="ET124" s="186"/>
      <c r="EU124" s="186"/>
      <c r="EV124" s="186"/>
      <c r="EW124" s="186"/>
      <c r="EX124" s="186"/>
      <c r="EY124" s="186"/>
      <c r="EZ124" s="186"/>
      <c r="FA124" s="186"/>
      <c r="FB124" s="186"/>
      <c r="FC124" s="186"/>
      <c r="FD124" s="186"/>
      <c r="FE124" s="186"/>
      <c r="FF124" s="186"/>
      <c r="FG124" s="186"/>
      <c r="FH124" s="186"/>
      <c r="FI124" s="186"/>
      <c r="FJ124" s="186"/>
      <c r="FK124" s="186"/>
      <c r="FL124" s="186"/>
      <c r="FM124" s="186"/>
      <c r="FN124" s="186"/>
      <c r="FO124" s="186"/>
      <c r="FP124" s="186"/>
      <c r="FQ124" s="186"/>
      <c r="FR124" s="186"/>
      <c r="FS124" s="186"/>
      <c r="FT124" s="186"/>
      <c r="FU124" s="186"/>
      <c r="FV124" s="186"/>
      <c r="FW124" s="186"/>
      <c r="FX124" s="186"/>
      <c r="FY124" s="186"/>
      <c r="FZ124" s="186"/>
      <c r="GA124" s="186"/>
      <c r="GB124" s="186"/>
      <c r="GC124" s="186"/>
      <c r="GD124" s="186"/>
      <c r="GE124" s="186"/>
      <c r="GF124" s="186"/>
      <c r="GG124" s="186"/>
      <c r="GH124" s="186"/>
      <c r="GI124" s="186"/>
      <c r="GJ124" s="186"/>
      <c r="GK124" s="186"/>
      <c r="GL124" s="186"/>
      <c r="GM124" s="186"/>
      <c r="GN124" s="186"/>
      <c r="GO124" s="186"/>
      <c r="GP124" s="186"/>
      <c r="GQ124" s="186"/>
      <c r="GR124" s="186"/>
      <c r="GS124" s="186"/>
      <c r="GT124" s="186"/>
      <c r="GU124" s="186"/>
      <c r="GV124" s="186"/>
      <c r="GW124" s="186"/>
      <c r="GX124" s="186"/>
      <c r="GY124" s="186"/>
      <c r="GZ124" s="186"/>
      <c r="HA124" s="186"/>
      <c r="HB124" s="186"/>
      <c r="HC124" s="186"/>
      <c r="HD124" s="186"/>
      <c r="HE124" s="186"/>
      <c r="HF124" s="186"/>
      <c r="HG124" s="186"/>
      <c r="HH124" s="186"/>
      <c r="HI124" s="186"/>
      <c r="HJ124" s="186"/>
      <c r="HK124" s="186"/>
      <c r="HL124" s="186"/>
      <c r="HM124" s="186"/>
      <c r="HN124" s="186"/>
      <c r="HO124" s="186"/>
      <c r="HP124" s="186"/>
      <c r="HQ124" s="186"/>
      <c r="HR124" s="186"/>
      <c r="HS124" s="186"/>
      <c r="HT124" s="186"/>
      <c r="HU124" s="186"/>
      <c r="HV124" s="186"/>
      <c r="HW124" s="186"/>
      <c r="HX124" s="186"/>
      <c r="HY124" s="186"/>
      <c r="HZ124" s="186"/>
      <c r="IA124" s="186"/>
      <c r="IB124" s="186"/>
      <c r="IC124" s="186"/>
      <c r="ID124" s="186"/>
      <c r="IE124" s="186"/>
      <c r="IF124" s="186"/>
      <c r="IG124" s="186"/>
      <c r="IH124" s="186"/>
      <c r="II124" s="186"/>
      <c r="IJ124" s="186"/>
      <c r="IK124" s="186"/>
      <c r="IL124" s="186"/>
      <c r="IM124" s="186"/>
      <c r="IN124" s="186"/>
      <c r="IO124" s="186"/>
      <c r="IP124" s="186"/>
      <c r="IQ124" s="186"/>
      <c r="IR124" s="186"/>
      <c r="IS124" s="186"/>
      <c r="IT124" s="186"/>
      <c r="IU124" s="186"/>
      <c r="IV124" s="186"/>
      <c r="IW124" s="186"/>
      <c r="IX124" s="186"/>
      <c r="IY124" s="186"/>
    </row>
    <row r="125" spans="1:259" x14ac:dyDescent="0.4">
      <c r="A125" s="93" t="s">
        <v>122</v>
      </c>
      <c r="B125" s="98">
        <f t="shared" si="35"/>
        <v>-1.0360469211123713E-2</v>
      </c>
      <c r="C125" s="98">
        <f t="shared" si="36"/>
        <v>-3.3310170962079999E-2</v>
      </c>
      <c r="D125" s="98">
        <f t="shared" si="37"/>
        <v>1.3047875467341902E-2</v>
      </c>
      <c r="E125" s="98">
        <f t="shared" si="38"/>
        <v>3.3349792954978863E-2</v>
      </c>
      <c r="F125" s="98">
        <f t="shared" si="39"/>
        <v>1.7197728432329432E-2</v>
      </c>
      <c r="G125" s="36">
        <v>0.33787138624169138</v>
      </c>
      <c r="H125" s="158">
        <v>0.28129254424601585</v>
      </c>
      <c r="I125" s="173">
        <v>9.0574197165051634E-2</v>
      </c>
      <c r="J125" s="170">
        <v>0.13590133739088653</v>
      </c>
      <c r="K125" s="159">
        <v>6.3425963001521576E-2</v>
      </c>
      <c r="L125" s="38">
        <v>6.5227836950428442E-2</v>
      </c>
      <c r="M125" s="159">
        <v>1.2372867782493793E-2</v>
      </c>
      <c r="N125" s="159">
        <v>1.3333867221910788E-2</v>
      </c>
      <c r="O125" s="39">
        <v>24974</v>
      </c>
      <c r="P125" s="40">
        <v>0.32751091703056767</v>
      </c>
      <c r="Q125" s="158">
        <v>0.2349344978165939</v>
      </c>
      <c r="R125" s="173">
        <v>0.11244541484716157</v>
      </c>
      <c r="S125" s="170">
        <v>0.14737991266375547</v>
      </c>
      <c r="T125" s="42">
        <v>8.0786026200873357E-2</v>
      </c>
      <c r="U125" s="42">
        <v>6.5065502183406107E-2</v>
      </c>
      <c r="V125" s="42">
        <v>1.6812227074235808E-2</v>
      </c>
      <c r="W125" s="42">
        <v>1.5065502183406111E-2</v>
      </c>
      <c r="X125" s="65">
        <v>4580</v>
      </c>
      <c r="Y125" s="43">
        <v>0.33053373069628827</v>
      </c>
      <c r="Z125" s="158">
        <v>0.22514223787591439</v>
      </c>
      <c r="AA125" s="173">
        <v>0.11649959360606882</v>
      </c>
      <c r="AB125" s="170">
        <v>0.14982389596315362</v>
      </c>
      <c r="AC125" s="45">
        <v>8.2904361961528034E-2</v>
      </c>
      <c r="AD125" s="159">
        <v>6.2042806827418043E-2</v>
      </c>
      <c r="AE125" s="45">
        <v>1.8694120834462206E-2</v>
      </c>
      <c r="AF125" s="159">
        <v>1.4359252235166622E-2</v>
      </c>
      <c r="AG125" s="46">
        <v>3691</v>
      </c>
      <c r="AH125" s="157">
        <v>0.29114971050454924</v>
      </c>
      <c r="AI125" s="158">
        <v>0.24483043837882548</v>
      </c>
      <c r="AJ125" s="173">
        <v>0.12489660876757651</v>
      </c>
      <c r="AK125" s="170">
        <v>0.16708023159636062</v>
      </c>
      <c r="AL125" s="49">
        <v>7.278742762613731E-2</v>
      </c>
      <c r="AM125" s="49">
        <v>6.7824648469809762E-2</v>
      </c>
      <c r="AN125" s="49">
        <v>1.8196856906534328E-2</v>
      </c>
      <c r="AO125" s="159">
        <v>1.3234077750206782E-2</v>
      </c>
      <c r="AP125" s="50">
        <v>1209</v>
      </c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  <c r="DB125" s="186"/>
      <c r="DC125" s="186"/>
      <c r="DD125" s="186"/>
      <c r="DE125" s="186"/>
      <c r="DF125" s="186"/>
      <c r="DG125" s="186"/>
      <c r="DH125" s="186"/>
      <c r="DI125" s="186"/>
      <c r="DJ125" s="186"/>
      <c r="DK125" s="186"/>
      <c r="DL125" s="186"/>
      <c r="DM125" s="186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6"/>
      <c r="DY125" s="186"/>
      <c r="DZ125" s="186"/>
      <c r="EA125" s="186"/>
      <c r="EB125" s="186"/>
      <c r="EC125" s="186"/>
      <c r="ED125" s="186"/>
      <c r="EE125" s="186"/>
      <c r="EF125" s="186"/>
      <c r="EG125" s="186"/>
      <c r="EH125" s="186"/>
      <c r="EI125" s="186"/>
      <c r="EJ125" s="186"/>
      <c r="EK125" s="186"/>
      <c r="EL125" s="186"/>
      <c r="EM125" s="186"/>
      <c r="EN125" s="186"/>
      <c r="EO125" s="186"/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6"/>
      <c r="FC125" s="186"/>
      <c r="FD125" s="186"/>
      <c r="FE125" s="186"/>
      <c r="FF125" s="186"/>
      <c r="FG125" s="186"/>
      <c r="FH125" s="186"/>
      <c r="FI125" s="186"/>
      <c r="FJ125" s="186"/>
      <c r="FK125" s="186"/>
      <c r="FL125" s="186"/>
      <c r="FM125" s="186"/>
      <c r="FN125" s="186"/>
      <c r="FO125" s="186"/>
      <c r="FP125" s="186"/>
      <c r="FQ125" s="186"/>
      <c r="FR125" s="186"/>
      <c r="FS125" s="186"/>
      <c r="FT125" s="186"/>
      <c r="FU125" s="186"/>
      <c r="FV125" s="186"/>
      <c r="FW125" s="186"/>
      <c r="FX125" s="186"/>
      <c r="FY125" s="186"/>
      <c r="FZ125" s="186"/>
      <c r="GA125" s="186"/>
      <c r="GB125" s="186"/>
      <c r="GC125" s="186"/>
      <c r="GD125" s="186"/>
      <c r="GE125" s="186"/>
      <c r="GF125" s="186"/>
      <c r="GG125" s="186"/>
      <c r="GH125" s="186"/>
      <c r="GI125" s="186"/>
      <c r="GJ125" s="186"/>
      <c r="GK125" s="186"/>
      <c r="GL125" s="186"/>
      <c r="GM125" s="186"/>
      <c r="GN125" s="186"/>
      <c r="GO125" s="186"/>
      <c r="GP125" s="186"/>
      <c r="GQ125" s="186"/>
      <c r="GR125" s="186"/>
      <c r="GS125" s="186"/>
      <c r="GT125" s="186"/>
      <c r="GU125" s="186"/>
      <c r="GV125" s="186"/>
      <c r="GW125" s="186"/>
      <c r="GX125" s="186"/>
      <c r="GY125" s="186"/>
      <c r="GZ125" s="186"/>
      <c r="HA125" s="186"/>
      <c r="HB125" s="186"/>
      <c r="HC125" s="186"/>
      <c r="HD125" s="186"/>
      <c r="HE125" s="186"/>
      <c r="HF125" s="186"/>
      <c r="HG125" s="186"/>
      <c r="HH125" s="186"/>
      <c r="HI125" s="186"/>
      <c r="HJ125" s="186"/>
      <c r="HK125" s="186"/>
      <c r="HL125" s="186"/>
      <c r="HM125" s="186"/>
      <c r="HN125" s="186"/>
      <c r="HO125" s="186"/>
      <c r="HP125" s="186"/>
      <c r="HQ125" s="186"/>
      <c r="HR125" s="186"/>
      <c r="HS125" s="186"/>
      <c r="HT125" s="186"/>
      <c r="HU125" s="186"/>
      <c r="HV125" s="186"/>
      <c r="HW125" s="186"/>
      <c r="HX125" s="186"/>
      <c r="HY125" s="186"/>
      <c r="HZ125" s="186"/>
      <c r="IA125" s="186"/>
      <c r="IB125" s="186"/>
      <c r="IC125" s="186"/>
      <c r="ID125" s="186"/>
      <c r="IE125" s="186"/>
      <c r="IF125" s="186"/>
      <c r="IG125" s="186"/>
      <c r="IH125" s="186"/>
      <c r="II125" s="186"/>
      <c r="IJ125" s="186"/>
      <c r="IK125" s="186"/>
      <c r="IL125" s="186"/>
      <c r="IM125" s="186"/>
      <c r="IN125" s="186"/>
      <c r="IO125" s="186"/>
      <c r="IP125" s="186"/>
      <c r="IQ125" s="186"/>
      <c r="IR125" s="186"/>
      <c r="IS125" s="186"/>
      <c r="IT125" s="186"/>
      <c r="IU125" s="186"/>
      <c r="IV125" s="186"/>
      <c r="IW125" s="186"/>
      <c r="IX125" s="186"/>
      <c r="IY125" s="186"/>
    </row>
    <row r="126" spans="1:259" s="72" customFormat="1" x14ac:dyDescent="0.4">
      <c r="A126" s="94" t="s">
        <v>0</v>
      </c>
      <c r="B126" s="101"/>
      <c r="C126" s="101"/>
      <c r="D126" s="101"/>
      <c r="E126" s="101"/>
      <c r="F126" s="101"/>
      <c r="G126" s="39">
        <v>9638</v>
      </c>
      <c r="H126" s="39">
        <v>8285</v>
      </c>
      <c r="I126" s="39">
        <v>2403</v>
      </c>
      <c r="J126" s="39">
        <v>3760</v>
      </c>
      <c r="K126" s="39">
        <v>1685</v>
      </c>
      <c r="L126" s="39">
        <v>1807</v>
      </c>
      <c r="M126" s="39">
        <v>379</v>
      </c>
      <c r="N126" s="39">
        <v>402</v>
      </c>
      <c r="O126" s="39"/>
      <c r="P126" s="65">
        <v>1676</v>
      </c>
      <c r="Q126" s="65">
        <v>1299</v>
      </c>
      <c r="R126" s="65">
        <v>543</v>
      </c>
      <c r="S126" s="65">
        <v>724</v>
      </c>
      <c r="T126" s="65">
        <v>393</v>
      </c>
      <c r="U126" s="65">
        <v>326</v>
      </c>
      <c r="V126" s="65">
        <v>96</v>
      </c>
      <c r="W126" s="65">
        <v>80</v>
      </c>
      <c r="X126" s="65"/>
      <c r="Y126" s="46">
        <v>1359</v>
      </c>
      <c r="Z126" s="46">
        <v>1008</v>
      </c>
      <c r="AA126" s="46">
        <v>450</v>
      </c>
      <c r="AB126" s="46">
        <v>598</v>
      </c>
      <c r="AC126" s="46">
        <v>326</v>
      </c>
      <c r="AD126" s="46">
        <v>252</v>
      </c>
      <c r="AE126" s="46">
        <v>83</v>
      </c>
      <c r="AF126" s="46">
        <v>60</v>
      </c>
      <c r="AG126" s="46"/>
      <c r="AH126" s="50">
        <v>397</v>
      </c>
      <c r="AI126" s="50">
        <v>368</v>
      </c>
      <c r="AJ126" s="50">
        <v>157</v>
      </c>
      <c r="AK126" s="50">
        <v>216</v>
      </c>
      <c r="AL126" s="50">
        <v>93</v>
      </c>
      <c r="AM126" s="50">
        <v>92</v>
      </c>
      <c r="AN126" s="50">
        <v>27</v>
      </c>
      <c r="AO126" s="50">
        <v>19</v>
      </c>
      <c r="AP126" s="50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  <c r="EF126" s="208"/>
      <c r="EG126" s="208"/>
      <c r="EH126" s="208"/>
      <c r="EI126" s="208"/>
      <c r="EJ126" s="208"/>
      <c r="EK126" s="208"/>
      <c r="EL126" s="208"/>
      <c r="EM126" s="208"/>
      <c r="EN126" s="208"/>
      <c r="EO126" s="208"/>
      <c r="EP126" s="208"/>
      <c r="EQ126" s="208"/>
      <c r="ER126" s="208"/>
      <c r="ES126" s="208"/>
      <c r="ET126" s="208"/>
      <c r="EU126" s="208"/>
      <c r="EV126" s="208"/>
      <c r="EW126" s="208"/>
      <c r="EX126" s="208"/>
      <c r="EY126" s="208"/>
      <c r="EZ126" s="208"/>
      <c r="FA126" s="208"/>
      <c r="FB126" s="208"/>
      <c r="FC126" s="208"/>
      <c r="FD126" s="208"/>
      <c r="FE126" s="208"/>
      <c r="FF126" s="208"/>
      <c r="FG126" s="208"/>
      <c r="FH126" s="208"/>
      <c r="FI126" s="208"/>
      <c r="FJ126" s="208"/>
      <c r="FK126" s="208"/>
      <c r="FL126" s="208"/>
      <c r="FM126" s="208"/>
      <c r="FN126" s="208"/>
      <c r="FO126" s="208"/>
      <c r="FP126" s="208"/>
      <c r="FQ126" s="208"/>
      <c r="FR126" s="208"/>
      <c r="FS126" s="208"/>
      <c r="FT126" s="208"/>
      <c r="FU126" s="208"/>
      <c r="FV126" s="208"/>
      <c r="FW126" s="208"/>
      <c r="FX126" s="208"/>
      <c r="FY126" s="208"/>
      <c r="FZ126" s="208"/>
      <c r="GA126" s="208"/>
      <c r="GB126" s="208"/>
      <c r="GC126" s="208"/>
      <c r="GD126" s="208"/>
      <c r="GE126" s="208"/>
      <c r="GF126" s="208"/>
      <c r="GG126" s="208"/>
      <c r="GH126" s="208"/>
      <c r="GI126" s="208"/>
      <c r="GJ126" s="208"/>
      <c r="GK126" s="208"/>
      <c r="GL126" s="208"/>
      <c r="GM126" s="208"/>
      <c r="GN126" s="208"/>
      <c r="GO126" s="208"/>
      <c r="GP126" s="208"/>
      <c r="GQ126" s="208"/>
      <c r="GR126" s="208"/>
      <c r="GS126" s="208"/>
      <c r="GT126" s="208"/>
      <c r="GU126" s="208"/>
      <c r="GV126" s="208"/>
      <c r="GW126" s="208"/>
      <c r="GX126" s="208"/>
      <c r="GY126" s="208"/>
      <c r="GZ126" s="208"/>
      <c r="HA126" s="208"/>
      <c r="HB126" s="208"/>
      <c r="HC126" s="208"/>
      <c r="HD126" s="208"/>
      <c r="HE126" s="208"/>
      <c r="HF126" s="208"/>
      <c r="HG126" s="208"/>
      <c r="HH126" s="208"/>
      <c r="HI126" s="208"/>
      <c r="HJ126" s="208"/>
      <c r="HK126" s="208"/>
      <c r="HL126" s="208"/>
      <c r="HM126" s="208"/>
      <c r="HN126" s="208"/>
      <c r="HO126" s="208"/>
      <c r="HP126" s="208"/>
      <c r="HQ126" s="208"/>
      <c r="HR126" s="208"/>
      <c r="HS126" s="208"/>
      <c r="HT126" s="208"/>
      <c r="HU126" s="208"/>
      <c r="HV126" s="208"/>
      <c r="HW126" s="208"/>
      <c r="HX126" s="208"/>
      <c r="HY126" s="208"/>
      <c r="HZ126" s="208"/>
      <c r="IA126" s="208"/>
      <c r="IB126" s="208"/>
      <c r="IC126" s="208"/>
      <c r="ID126" s="208"/>
      <c r="IE126" s="208"/>
      <c r="IF126" s="208"/>
      <c r="IG126" s="208"/>
      <c r="IH126" s="208"/>
      <c r="II126" s="208"/>
      <c r="IJ126" s="208"/>
      <c r="IK126" s="208"/>
      <c r="IL126" s="208"/>
      <c r="IM126" s="208"/>
      <c r="IN126" s="208"/>
      <c r="IO126" s="208"/>
      <c r="IP126" s="208"/>
      <c r="IQ126" s="208"/>
      <c r="IR126" s="208"/>
      <c r="IS126" s="208"/>
      <c r="IT126" s="208"/>
      <c r="IU126" s="208"/>
      <c r="IV126" s="208"/>
      <c r="IW126" s="208"/>
      <c r="IX126" s="208"/>
      <c r="IY126" s="208"/>
    </row>
    <row r="127" spans="1:259" x14ac:dyDescent="0.4">
      <c r="A127" s="95" t="s">
        <v>0</v>
      </c>
      <c r="B127" s="98">
        <f t="shared" ref="B127" si="40">P127-G127</f>
        <v>-1.3596372267050238E-2</v>
      </c>
      <c r="C127" s="98">
        <f t="shared" ref="C127" si="41">(Q127+S127+U127+W127)-(H127+J127+L127+N127)</f>
        <v>-2.9782959566985123E-2</v>
      </c>
      <c r="D127" s="98">
        <f t="shared" ref="D127" si="42">(S127+U127+W127)-(J127+L127+N127)</f>
        <v>9.4928285475863461E-3</v>
      </c>
      <c r="E127" s="98">
        <f t="shared" ref="E127" si="43">R127+S127-I127-J127</f>
        <v>2.9321228955348028E-2</v>
      </c>
      <c r="F127" s="98">
        <f t="shared" ref="F127" si="44">T127+U127-K127-L127</f>
        <v>1.6829447557736812E-2</v>
      </c>
      <c r="G127" s="59">
        <v>0.33985683557248142</v>
      </c>
      <c r="H127" s="180">
        <v>0.29214711379103636</v>
      </c>
      <c r="I127" s="181">
        <v>8.4735004760393529E-2</v>
      </c>
      <c r="J127" s="182">
        <v>0.13258577523890122</v>
      </c>
      <c r="K127" s="183">
        <v>5.9416763637645899E-2</v>
      </c>
      <c r="L127" s="183">
        <v>6.3718748898057051E-2</v>
      </c>
      <c r="M127" s="183">
        <v>1.3364364046687121E-2</v>
      </c>
      <c r="N127" s="183">
        <v>1.4175394054797419E-2</v>
      </c>
      <c r="O127" s="39">
        <v>28359</v>
      </c>
      <c r="P127" s="62">
        <v>0.32626046330543118</v>
      </c>
      <c r="Q127" s="180">
        <v>0.25287132567646486</v>
      </c>
      <c r="R127" s="181">
        <v>0.10570371812341833</v>
      </c>
      <c r="S127" s="182">
        <v>0.14093829083122444</v>
      </c>
      <c r="T127" s="64">
        <v>7.650379598987736E-2</v>
      </c>
      <c r="U127" s="183">
        <v>6.3461164103562395E-2</v>
      </c>
      <c r="V127" s="64">
        <v>1.8687950165466226E-2</v>
      </c>
      <c r="W127" s="64">
        <v>1.5573291804555188E-2</v>
      </c>
      <c r="X127" s="65">
        <v>5137</v>
      </c>
      <c r="Y127" s="66">
        <v>0.32857833655705998</v>
      </c>
      <c r="Z127" s="180">
        <v>0.2437137330754352</v>
      </c>
      <c r="AA127" s="181">
        <v>0.10880077369439071</v>
      </c>
      <c r="AB127" s="182">
        <v>0.14458413926499034</v>
      </c>
      <c r="AC127" s="68">
        <v>7.8820116054158604E-2</v>
      </c>
      <c r="AD127" s="183">
        <v>6.09284332688588E-2</v>
      </c>
      <c r="AE127" s="68">
        <v>2.0067698259187621E-2</v>
      </c>
      <c r="AF127" s="68">
        <v>1.4506769825918761E-2</v>
      </c>
      <c r="AG127" s="46">
        <v>4136</v>
      </c>
      <c r="AH127" s="205">
        <v>0.2899926953981008</v>
      </c>
      <c r="AI127" s="180">
        <v>0.26880934989043098</v>
      </c>
      <c r="AJ127" s="181">
        <v>0.11468224981738494</v>
      </c>
      <c r="AK127" s="182">
        <v>0.15777940102264426</v>
      </c>
      <c r="AL127" s="71">
        <v>6.7932797662527397E-2</v>
      </c>
      <c r="AM127" s="71">
        <v>6.7202337472607745E-2</v>
      </c>
      <c r="AN127" s="71">
        <v>1.9722425127830533E-2</v>
      </c>
      <c r="AO127" s="183">
        <v>1.3878743608473338E-2</v>
      </c>
      <c r="AP127" s="50">
        <v>1369</v>
      </c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/>
      <c r="CN127" s="186"/>
      <c r="CO127" s="186"/>
      <c r="CP127" s="186"/>
      <c r="CQ127" s="186"/>
      <c r="CR127" s="186"/>
      <c r="CS127" s="186"/>
      <c r="CT127" s="186"/>
      <c r="CU127" s="186"/>
      <c r="CV127" s="186"/>
      <c r="CW127" s="186"/>
      <c r="CX127" s="186"/>
      <c r="CY127" s="186"/>
      <c r="CZ127" s="186"/>
      <c r="DA127" s="186"/>
      <c r="DB127" s="186"/>
      <c r="DC127" s="186"/>
      <c r="DD127" s="186"/>
      <c r="DE127" s="186"/>
      <c r="DF127" s="186"/>
      <c r="DG127" s="186"/>
      <c r="DH127" s="186"/>
      <c r="DI127" s="186"/>
      <c r="DJ127" s="186"/>
      <c r="DK127" s="186"/>
      <c r="DL127" s="186"/>
      <c r="DM127" s="186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6"/>
      <c r="DY127" s="186"/>
      <c r="DZ127" s="186"/>
      <c r="EA127" s="186"/>
      <c r="EB127" s="186"/>
      <c r="EC127" s="186"/>
      <c r="ED127" s="186"/>
      <c r="EE127" s="186"/>
      <c r="EF127" s="186"/>
      <c r="EG127" s="186"/>
      <c r="EH127" s="186"/>
      <c r="EI127" s="186"/>
      <c r="EJ127" s="186"/>
      <c r="EK127" s="186"/>
      <c r="EL127" s="186"/>
      <c r="EM127" s="186"/>
      <c r="EN127" s="186"/>
      <c r="EO127" s="186"/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6"/>
      <c r="FC127" s="186"/>
      <c r="FD127" s="186"/>
      <c r="FE127" s="186"/>
      <c r="FF127" s="186"/>
      <c r="FG127" s="186"/>
      <c r="FH127" s="186"/>
      <c r="FI127" s="186"/>
      <c r="FJ127" s="186"/>
      <c r="FK127" s="186"/>
      <c r="FL127" s="186"/>
      <c r="FM127" s="186"/>
      <c r="FN127" s="186"/>
      <c r="FO127" s="186"/>
      <c r="FP127" s="186"/>
      <c r="FQ127" s="186"/>
      <c r="FR127" s="186"/>
      <c r="FS127" s="186"/>
      <c r="FT127" s="186"/>
      <c r="FU127" s="186"/>
      <c r="FV127" s="186"/>
      <c r="FW127" s="186"/>
      <c r="FX127" s="186"/>
      <c r="FY127" s="186"/>
      <c r="FZ127" s="186"/>
      <c r="GA127" s="186"/>
      <c r="GB127" s="186"/>
      <c r="GC127" s="186"/>
      <c r="GD127" s="186"/>
      <c r="GE127" s="186"/>
      <c r="GF127" s="186"/>
      <c r="GG127" s="186"/>
      <c r="GH127" s="186"/>
      <c r="GI127" s="186"/>
      <c r="GJ127" s="186"/>
      <c r="GK127" s="186"/>
      <c r="GL127" s="186"/>
      <c r="GM127" s="186"/>
      <c r="GN127" s="186"/>
      <c r="GO127" s="186"/>
      <c r="GP127" s="186"/>
      <c r="GQ127" s="186"/>
      <c r="GR127" s="186"/>
      <c r="GS127" s="186"/>
      <c r="GT127" s="186"/>
      <c r="GU127" s="186"/>
      <c r="GV127" s="186"/>
      <c r="GW127" s="186"/>
      <c r="GX127" s="186"/>
      <c r="GY127" s="186"/>
      <c r="GZ127" s="186"/>
      <c r="HA127" s="186"/>
      <c r="HB127" s="186"/>
      <c r="HC127" s="186"/>
      <c r="HD127" s="186"/>
      <c r="HE127" s="186"/>
      <c r="HF127" s="186"/>
      <c r="HG127" s="186"/>
      <c r="HH127" s="186"/>
      <c r="HI127" s="186"/>
      <c r="HJ127" s="186"/>
      <c r="HK127" s="186"/>
      <c r="HL127" s="186"/>
      <c r="HM127" s="186"/>
      <c r="HN127" s="186"/>
      <c r="HO127" s="186"/>
      <c r="HP127" s="186"/>
      <c r="HQ127" s="186"/>
      <c r="HR127" s="186"/>
      <c r="HS127" s="186"/>
      <c r="HT127" s="186"/>
      <c r="HU127" s="186"/>
      <c r="HV127" s="186"/>
      <c r="HW127" s="186"/>
      <c r="HX127" s="186"/>
      <c r="HY127" s="186"/>
      <c r="HZ127" s="186"/>
      <c r="IA127" s="186"/>
      <c r="IB127" s="186"/>
      <c r="IC127" s="186"/>
      <c r="ID127" s="186"/>
      <c r="IE127" s="186"/>
      <c r="IF127" s="186"/>
      <c r="IG127" s="186"/>
      <c r="IH127" s="186"/>
      <c r="II127" s="186"/>
      <c r="IJ127" s="186"/>
      <c r="IK127" s="186"/>
      <c r="IL127" s="186"/>
      <c r="IM127" s="186"/>
      <c r="IN127" s="186"/>
      <c r="IO127" s="186"/>
      <c r="IP127" s="186"/>
      <c r="IQ127" s="186"/>
      <c r="IR127" s="186"/>
      <c r="IS127" s="186"/>
      <c r="IT127" s="186"/>
      <c r="IU127" s="186"/>
      <c r="IV127" s="186"/>
      <c r="IW127" s="186"/>
      <c r="IX127" s="186"/>
      <c r="IY127" s="186"/>
    </row>
    <row r="128" spans="1:259" x14ac:dyDescent="0.4">
      <c r="A128" s="95"/>
      <c r="B128" s="102"/>
      <c r="C128" s="102"/>
      <c r="D128" s="102"/>
      <c r="E128" s="102"/>
      <c r="F128" s="102"/>
      <c r="G128" s="59"/>
      <c r="H128" s="60"/>
      <c r="I128" s="61"/>
      <c r="J128" s="60"/>
      <c r="K128" s="61"/>
      <c r="L128" s="61"/>
      <c r="M128" s="61"/>
      <c r="N128" s="61"/>
      <c r="O128" s="39"/>
      <c r="P128" s="62"/>
      <c r="Q128" s="63"/>
      <c r="R128" s="64"/>
      <c r="S128" s="63"/>
      <c r="T128" s="64"/>
      <c r="U128" s="64"/>
      <c r="V128" s="64"/>
      <c r="W128" s="64"/>
      <c r="X128" s="65"/>
      <c r="Y128" s="66"/>
      <c r="Z128" s="67"/>
      <c r="AA128" s="68"/>
      <c r="AB128" s="67"/>
      <c r="AC128" s="68"/>
      <c r="AD128" s="68"/>
      <c r="AE128" s="68"/>
      <c r="AF128" s="68"/>
      <c r="AG128" s="46"/>
      <c r="AH128" s="69"/>
      <c r="AI128" s="70"/>
      <c r="AJ128" s="71"/>
      <c r="AK128" s="70"/>
      <c r="AL128" s="71"/>
      <c r="AM128" s="71"/>
      <c r="AN128" s="71"/>
      <c r="AO128" s="71"/>
      <c r="AP128" s="50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  <c r="CO128" s="186"/>
      <c r="CP128" s="186"/>
      <c r="CQ128" s="186"/>
      <c r="CR128" s="186"/>
      <c r="CS128" s="186"/>
      <c r="CT128" s="186"/>
      <c r="CU128" s="186"/>
      <c r="CV128" s="186"/>
      <c r="CW128" s="186"/>
      <c r="CX128" s="186"/>
      <c r="CY128" s="186"/>
      <c r="CZ128" s="186"/>
      <c r="DA128" s="186"/>
      <c r="DB128" s="186"/>
      <c r="DC128" s="186"/>
      <c r="DD128" s="186"/>
      <c r="DE128" s="186"/>
      <c r="DF128" s="186"/>
      <c r="DG128" s="186"/>
      <c r="DH128" s="186"/>
      <c r="DI128" s="186"/>
      <c r="DJ128" s="186"/>
      <c r="DK128" s="186"/>
      <c r="DL128" s="186"/>
      <c r="DM128" s="186"/>
      <c r="DN128" s="186"/>
      <c r="DO128" s="186"/>
      <c r="DP128" s="186"/>
      <c r="DQ128" s="186"/>
      <c r="DR128" s="186"/>
      <c r="DS128" s="186"/>
      <c r="DT128" s="186"/>
      <c r="DU128" s="186"/>
      <c r="DV128" s="186"/>
      <c r="DW128" s="186"/>
      <c r="DX128" s="186"/>
      <c r="DY128" s="186"/>
      <c r="DZ128" s="186"/>
      <c r="EA128" s="186"/>
      <c r="EB128" s="186"/>
      <c r="EC128" s="186"/>
      <c r="ED128" s="186"/>
      <c r="EE128" s="186"/>
      <c r="EF128" s="186"/>
      <c r="EG128" s="186"/>
      <c r="EH128" s="186"/>
      <c r="EI128" s="186"/>
      <c r="EJ128" s="186"/>
      <c r="EK128" s="186"/>
      <c r="EL128" s="186"/>
      <c r="EM128" s="186"/>
      <c r="EN128" s="186"/>
      <c r="EO128" s="186"/>
      <c r="EP128" s="186"/>
      <c r="EQ128" s="186"/>
      <c r="ER128" s="186"/>
      <c r="ES128" s="186"/>
      <c r="ET128" s="186"/>
      <c r="EU128" s="186"/>
      <c r="EV128" s="186"/>
      <c r="EW128" s="186"/>
      <c r="EX128" s="186"/>
      <c r="EY128" s="186"/>
      <c r="EZ128" s="186"/>
      <c r="FA128" s="186"/>
      <c r="FB128" s="186"/>
      <c r="FC128" s="186"/>
      <c r="FD128" s="186"/>
      <c r="FE128" s="186"/>
      <c r="FF128" s="186"/>
      <c r="FG128" s="186"/>
      <c r="FH128" s="186"/>
      <c r="FI128" s="186"/>
      <c r="FJ128" s="186"/>
      <c r="FK128" s="186"/>
      <c r="FL128" s="186"/>
      <c r="FM128" s="186"/>
      <c r="FN128" s="186"/>
      <c r="FO128" s="186"/>
      <c r="FP128" s="186"/>
      <c r="FQ128" s="186"/>
      <c r="FR128" s="186"/>
      <c r="FS128" s="186"/>
      <c r="FT128" s="186"/>
      <c r="FU128" s="186"/>
      <c r="FV128" s="186"/>
      <c r="FW128" s="186"/>
      <c r="FX128" s="186"/>
      <c r="FY128" s="186"/>
      <c r="FZ128" s="186"/>
      <c r="GA128" s="186"/>
      <c r="GB128" s="186"/>
      <c r="GC128" s="186"/>
      <c r="GD128" s="186"/>
      <c r="GE128" s="186"/>
      <c r="GF128" s="186"/>
      <c r="GG128" s="186"/>
      <c r="GH128" s="186"/>
      <c r="GI128" s="186"/>
      <c r="GJ128" s="186"/>
      <c r="GK128" s="186"/>
      <c r="GL128" s="186"/>
      <c r="GM128" s="186"/>
      <c r="GN128" s="186"/>
      <c r="GO128" s="186"/>
      <c r="GP128" s="186"/>
      <c r="GQ128" s="186"/>
      <c r="GR128" s="186"/>
      <c r="GS128" s="186"/>
      <c r="GT128" s="186"/>
      <c r="GU128" s="186"/>
      <c r="GV128" s="186"/>
      <c r="GW128" s="186"/>
      <c r="GX128" s="186"/>
      <c r="GY128" s="186"/>
      <c r="GZ128" s="186"/>
      <c r="HA128" s="186"/>
      <c r="HB128" s="186"/>
      <c r="HC128" s="186"/>
      <c r="HD128" s="186"/>
      <c r="HE128" s="186"/>
      <c r="HF128" s="186"/>
      <c r="HG128" s="186"/>
      <c r="HH128" s="186"/>
      <c r="HI128" s="186"/>
      <c r="HJ128" s="186"/>
      <c r="HK128" s="186"/>
      <c r="HL128" s="186"/>
      <c r="HM128" s="186"/>
      <c r="HN128" s="186"/>
      <c r="HO128" s="186"/>
      <c r="HP128" s="186"/>
      <c r="HQ128" s="186"/>
      <c r="HR128" s="186"/>
      <c r="HS128" s="186"/>
      <c r="HT128" s="186"/>
      <c r="HU128" s="186"/>
      <c r="HV128" s="186"/>
      <c r="HW128" s="186"/>
      <c r="HX128" s="186"/>
      <c r="HY128" s="186"/>
      <c r="HZ128" s="186"/>
      <c r="IA128" s="186"/>
      <c r="IB128" s="186"/>
      <c r="IC128" s="186"/>
      <c r="ID128" s="186"/>
      <c r="IE128" s="186"/>
      <c r="IF128" s="186"/>
      <c r="IG128" s="186"/>
      <c r="IH128" s="186"/>
      <c r="II128" s="186"/>
      <c r="IJ128" s="186"/>
      <c r="IK128" s="186"/>
      <c r="IL128" s="186"/>
      <c r="IM128" s="186"/>
      <c r="IN128" s="186"/>
      <c r="IO128" s="186"/>
      <c r="IP128" s="186"/>
      <c r="IQ128" s="186"/>
      <c r="IR128" s="186"/>
      <c r="IS128" s="186"/>
      <c r="IT128" s="186"/>
      <c r="IU128" s="186"/>
      <c r="IV128" s="186"/>
      <c r="IW128" s="186"/>
      <c r="IX128" s="186"/>
      <c r="IY128" s="186"/>
    </row>
    <row r="129" spans="1:475" ht="36" hidden="1" x14ac:dyDescent="0.4">
      <c r="A129" s="91"/>
      <c r="B129" s="100"/>
      <c r="C129" s="100"/>
      <c r="D129" s="100"/>
      <c r="E129" s="100"/>
      <c r="F129" s="100"/>
      <c r="G129" s="73" t="s">
        <v>1</v>
      </c>
      <c r="H129" s="74" t="s">
        <v>2</v>
      </c>
      <c r="I129" s="75" t="s">
        <v>3</v>
      </c>
      <c r="J129" s="74" t="s">
        <v>4</v>
      </c>
      <c r="K129" s="75" t="s">
        <v>5</v>
      </c>
      <c r="L129" s="75" t="s">
        <v>6</v>
      </c>
      <c r="M129" s="75" t="s">
        <v>7</v>
      </c>
      <c r="N129" s="75" t="s">
        <v>8</v>
      </c>
      <c r="O129" s="76" t="s">
        <v>0</v>
      </c>
      <c r="P129" s="77" t="s">
        <v>1</v>
      </c>
      <c r="Q129" s="78" t="s">
        <v>2</v>
      </c>
      <c r="R129" s="79" t="s">
        <v>3</v>
      </c>
      <c r="S129" s="78" t="s">
        <v>4</v>
      </c>
      <c r="T129" s="79" t="s">
        <v>5</v>
      </c>
      <c r="U129" s="79" t="s">
        <v>6</v>
      </c>
      <c r="V129" s="79" t="s">
        <v>7</v>
      </c>
      <c r="W129" s="79" t="s">
        <v>8</v>
      </c>
      <c r="X129" s="80" t="s">
        <v>0</v>
      </c>
      <c r="Y129" s="81" t="s">
        <v>1</v>
      </c>
      <c r="Z129" s="82" t="s">
        <v>2</v>
      </c>
      <c r="AA129" s="83" t="s">
        <v>3</v>
      </c>
      <c r="AB129" s="82" t="s">
        <v>4</v>
      </c>
      <c r="AC129" s="83" t="s">
        <v>5</v>
      </c>
      <c r="AD129" s="83" t="s">
        <v>6</v>
      </c>
      <c r="AE129" s="83" t="s">
        <v>7</v>
      </c>
      <c r="AF129" s="83" t="s">
        <v>8</v>
      </c>
      <c r="AG129" s="84" t="s">
        <v>0</v>
      </c>
      <c r="AH129" s="85" t="s">
        <v>1</v>
      </c>
      <c r="AI129" s="86" t="s">
        <v>2</v>
      </c>
      <c r="AJ129" s="87" t="s">
        <v>3</v>
      </c>
      <c r="AK129" s="86" t="s">
        <v>4</v>
      </c>
      <c r="AL129" s="87" t="s">
        <v>5</v>
      </c>
      <c r="AM129" s="87" t="s">
        <v>6</v>
      </c>
      <c r="AN129" s="87" t="s">
        <v>7</v>
      </c>
      <c r="AO129" s="87" t="s">
        <v>8</v>
      </c>
      <c r="AP129" s="88" t="s">
        <v>0</v>
      </c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6"/>
      <c r="EE129" s="186"/>
      <c r="EF129" s="186"/>
      <c r="EG129" s="186"/>
      <c r="EH129" s="186"/>
      <c r="EI129" s="186"/>
      <c r="EJ129" s="186"/>
      <c r="EK129" s="186"/>
      <c r="EL129" s="186"/>
      <c r="EM129" s="186"/>
      <c r="EN129" s="186"/>
      <c r="EO129" s="186"/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  <c r="FF129" s="186"/>
      <c r="FG129" s="186"/>
      <c r="FH129" s="186"/>
      <c r="FI129" s="186"/>
      <c r="FJ129" s="186"/>
      <c r="FK129" s="186"/>
      <c r="FL129" s="186"/>
      <c r="FM129" s="186"/>
      <c r="FN129" s="186"/>
      <c r="FO129" s="186"/>
      <c r="FP129" s="186"/>
      <c r="FQ129" s="186"/>
      <c r="FR129" s="186"/>
      <c r="FS129" s="186"/>
      <c r="FT129" s="186"/>
      <c r="FU129" s="186"/>
      <c r="FV129" s="186"/>
      <c r="FW129" s="186"/>
      <c r="FX129" s="186"/>
      <c r="FY129" s="186"/>
      <c r="FZ129" s="186"/>
      <c r="GA129" s="186"/>
      <c r="GB129" s="186"/>
      <c r="GC129" s="186"/>
      <c r="GD129" s="186"/>
      <c r="GE129" s="186"/>
      <c r="GF129" s="186"/>
      <c r="GG129" s="186"/>
      <c r="GH129" s="186"/>
      <c r="GI129" s="186"/>
      <c r="GJ129" s="186"/>
      <c r="GK129" s="186"/>
      <c r="GL129" s="186"/>
      <c r="GM129" s="186"/>
      <c r="GN129" s="186"/>
      <c r="GO129" s="186"/>
      <c r="GP129" s="186"/>
      <c r="GQ129" s="186"/>
      <c r="GR129" s="186"/>
      <c r="GS129" s="186"/>
      <c r="GT129" s="186"/>
      <c r="GU129" s="186"/>
      <c r="GV129" s="186"/>
      <c r="GW129" s="186"/>
      <c r="GX129" s="186"/>
      <c r="GY129" s="186"/>
      <c r="GZ129" s="186"/>
      <c r="HA129" s="186"/>
      <c r="HB129" s="186"/>
      <c r="HC129" s="186"/>
      <c r="HD129" s="186"/>
      <c r="HE129" s="186"/>
      <c r="HF129" s="186"/>
      <c r="HG129" s="186"/>
      <c r="HH129" s="186"/>
      <c r="HI129" s="186"/>
      <c r="HJ129" s="186"/>
      <c r="HK129" s="186"/>
      <c r="HL129" s="186"/>
      <c r="HM129" s="186"/>
      <c r="HN129" s="186"/>
      <c r="HO129" s="186"/>
      <c r="HP129" s="186"/>
      <c r="HQ129" s="186"/>
      <c r="HR129" s="186"/>
      <c r="HS129" s="186"/>
      <c r="HT129" s="186"/>
      <c r="HU129" s="186"/>
      <c r="HV129" s="186"/>
      <c r="HW129" s="186"/>
      <c r="HX129" s="186"/>
      <c r="HY129" s="186"/>
      <c r="HZ129" s="186"/>
      <c r="IA129" s="186"/>
      <c r="IB129" s="186"/>
      <c r="IC129" s="186"/>
      <c r="ID129" s="186"/>
      <c r="IE129" s="186"/>
      <c r="IF129" s="186"/>
      <c r="IG129" s="186"/>
      <c r="IH129" s="186"/>
      <c r="II129" s="186"/>
      <c r="IJ129" s="186"/>
      <c r="IK129" s="186"/>
      <c r="IL129" s="186"/>
      <c r="IM129" s="186"/>
      <c r="IN129" s="186"/>
      <c r="IO129" s="186"/>
      <c r="IP129" s="186"/>
      <c r="IQ129" s="186"/>
      <c r="IR129" s="186"/>
      <c r="IS129" s="186"/>
      <c r="IT129" s="186"/>
      <c r="IU129" s="186"/>
      <c r="IV129" s="186"/>
      <c r="IW129" s="186"/>
      <c r="IX129" s="186"/>
      <c r="IY129" s="186"/>
    </row>
    <row r="130" spans="1:475" hidden="1" x14ac:dyDescent="0.4">
      <c r="A130" s="92" t="s">
        <v>123</v>
      </c>
      <c r="B130" s="98">
        <f t="shared" ref="B130:B131" si="45">P130-G130</f>
        <v>-2.4987358840384333E-2</v>
      </c>
      <c r="C130" s="98">
        <f t="shared" ref="C130:C131" si="46">(Q130+S130+U130+W130)-(H130+J130+L130+N130)</f>
        <v>2.3765380077532372E-2</v>
      </c>
      <c r="D130" s="98">
        <f t="shared" ref="D130:D131" si="47">(S130+U130+W130)-(J130+L130+N130)</f>
        <v>-9.2280465194673852E-2</v>
      </c>
      <c r="E130" s="98">
        <f t="shared" ref="E130:E131" si="48">R130+S130-I130-J130</f>
        <v>-8.4822181021405679E-2</v>
      </c>
      <c r="F130" s="98">
        <f t="shared" ref="F130:F131" si="49">T130+U130-K130-L130</f>
        <v>-3.0296645878981975E-2</v>
      </c>
      <c r="G130" s="36">
        <v>0.33381088825214905</v>
      </c>
      <c r="H130" s="37">
        <v>0.38395415472779371</v>
      </c>
      <c r="I130" s="159">
        <v>2.865329512893983E-2</v>
      </c>
      <c r="J130" s="170">
        <v>0.10028653295128938</v>
      </c>
      <c r="K130" s="159">
        <v>6.0171919770773637E-2</v>
      </c>
      <c r="L130" s="38">
        <v>7.3065902578796568E-2</v>
      </c>
      <c r="M130" s="159">
        <v>1.2893982808022923E-2</v>
      </c>
      <c r="N130" s="159">
        <v>7.1633237822349575E-3</v>
      </c>
      <c r="O130" s="39">
        <v>698</v>
      </c>
      <c r="P130" s="157">
        <v>0.30882352941176472</v>
      </c>
      <c r="Q130" s="170">
        <v>0.5</v>
      </c>
      <c r="R130" s="159">
        <v>1.4705882352941175E-2</v>
      </c>
      <c r="S130" s="158">
        <v>2.9411764705882349E-2</v>
      </c>
      <c r="T130" s="159">
        <v>5.8823529411764698E-2</v>
      </c>
      <c r="U130" s="159">
        <v>4.4117647058823532E-2</v>
      </c>
      <c r="V130" s="42">
        <v>2.9411764705882349E-2</v>
      </c>
      <c r="W130" s="42">
        <v>1.4705882352941175E-2</v>
      </c>
      <c r="X130" s="65">
        <v>68</v>
      </c>
      <c r="Y130" s="157">
        <v>0.29310344827586204</v>
      </c>
      <c r="Z130" s="170">
        <v>0.53448275862068961</v>
      </c>
      <c r="AA130" s="159">
        <v>0</v>
      </c>
      <c r="AB130" s="158">
        <v>3.4482758620689655E-2</v>
      </c>
      <c r="AC130" s="159">
        <v>5.1724137931034482E-2</v>
      </c>
      <c r="AD130" s="159">
        <v>5.1724137931034482E-2</v>
      </c>
      <c r="AE130" s="45">
        <v>1.7241379310344827E-2</v>
      </c>
      <c r="AF130" s="45">
        <v>1.7241379310344827E-2</v>
      </c>
      <c r="AG130" s="46">
        <v>58</v>
      </c>
      <c r="AH130" s="157">
        <v>0.25</v>
      </c>
      <c r="AI130" s="170">
        <v>0.58333333333333337</v>
      </c>
      <c r="AJ130" s="159">
        <v>0</v>
      </c>
      <c r="AK130" s="170">
        <v>8.3333333333333315E-2</v>
      </c>
      <c r="AL130" s="159">
        <v>0</v>
      </c>
      <c r="AM130" s="159">
        <v>0</v>
      </c>
      <c r="AN130" s="173">
        <v>8.3333333333333315E-2</v>
      </c>
      <c r="AO130" s="159">
        <v>0</v>
      </c>
      <c r="AP130" s="50">
        <v>12</v>
      </c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  <c r="BU130" s="186"/>
      <c r="BV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186"/>
      <c r="CG130" s="186"/>
      <c r="CH130" s="186"/>
      <c r="CI130" s="186"/>
      <c r="CJ130" s="186"/>
      <c r="CK130" s="186"/>
      <c r="CL130" s="186"/>
      <c r="CM130" s="186"/>
      <c r="CN130" s="186"/>
      <c r="CO130" s="186"/>
      <c r="CP130" s="186"/>
      <c r="CQ130" s="186"/>
      <c r="CR130" s="186"/>
      <c r="CS130" s="186"/>
      <c r="CT130" s="186"/>
      <c r="CU130" s="186"/>
      <c r="CV130" s="186"/>
      <c r="CW130" s="186"/>
      <c r="CX130" s="186"/>
      <c r="CY130" s="186"/>
      <c r="CZ130" s="186"/>
      <c r="DA130" s="186"/>
      <c r="DB130" s="186"/>
      <c r="DC130" s="186"/>
      <c r="DD130" s="186"/>
      <c r="DE130" s="186"/>
      <c r="DF130" s="186"/>
      <c r="DG130" s="186"/>
      <c r="DH130" s="186"/>
      <c r="DI130" s="186"/>
      <c r="DJ130" s="186"/>
      <c r="DK130" s="186"/>
      <c r="DL130" s="186"/>
      <c r="DM130" s="186"/>
      <c r="DN130" s="186"/>
      <c r="DO130" s="186"/>
      <c r="DP130" s="186"/>
      <c r="DQ130" s="186"/>
      <c r="DR130" s="186"/>
      <c r="DS130" s="186"/>
      <c r="DT130" s="186"/>
      <c r="DU130" s="186"/>
      <c r="DV130" s="186"/>
      <c r="DW130" s="186"/>
      <c r="DX130" s="186"/>
      <c r="DY130" s="186"/>
      <c r="DZ130" s="186"/>
      <c r="EA130" s="186"/>
      <c r="EB130" s="186"/>
      <c r="EC130" s="186"/>
      <c r="ED130" s="186"/>
      <c r="EE130" s="186"/>
      <c r="EF130" s="186"/>
      <c r="EG130" s="186"/>
      <c r="EH130" s="186"/>
      <c r="EI130" s="186"/>
      <c r="EJ130" s="186"/>
      <c r="EK130" s="186"/>
      <c r="EL130" s="186"/>
      <c r="EM130" s="186"/>
      <c r="EN130" s="186"/>
      <c r="EO130" s="186"/>
      <c r="EP130" s="186"/>
      <c r="EQ130" s="186"/>
      <c r="ER130" s="186"/>
      <c r="ES130" s="186"/>
      <c r="ET130" s="186"/>
      <c r="EU130" s="186"/>
      <c r="EV130" s="186"/>
      <c r="EW130" s="186"/>
      <c r="EX130" s="186"/>
      <c r="EY130" s="186"/>
      <c r="EZ130" s="186"/>
      <c r="FA130" s="186"/>
      <c r="FB130" s="186"/>
      <c r="FC130" s="186"/>
      <c r="FD130" s="186"/>
      <c r="FE130" s="186"/>
      <c r="FF130" s="186"/>
      <c r="FG130" s="186"/>
      <c r="FH130" s="186"/>
      <c r="FI130" s="186"/>
      <c r="FJ130" s="186"/>
      <c r="FK130" s="186"/>
      <c r="FL130" s="186"/>
      <c r="FM130" s="186"/>
      <c r="FN130" s="186"/>
      <c r="FO130" s="186"/>
      <c r="FP130" s="186"/>
      <c r="FQ130" s="186"/>
      <c r="FR130" s="186"/>
      <c r="FS130" s="186"/>
      <c r="FT130" s="186"/>
      <c r="FU130" s="186"/>
      <c r="FV130" s="186"/>
      <c r="FW130" s="186"/>
      <c r="FX130" s="186"/>
      <c r="FY130" s="186"/>
      <c r="FZ130" s="186"/>
      <c r="GA130" s="186"/>
      <c r="GB130" s="186"/>
      <c r="GC130" s="186"/>
      <c r="GD130" s="186"/>
      <c r="GE130" s="186"/>
      <c r="GF130" s="186"/>
      <c r="GG130" s="186"/>
      <c r="GH130" s="186"/>
      <c r="GI130" s="186"/>
      <c r="GJ130" s="186"/>
      <c r="GK130" s="186"/>
      <c r="GL130" s="186"/>
      <c r="GM130" s="186"/>
      <c r="GN130" s="186"/>
      <c r="GO130" s="186"/>
      <c r="GP130" s="186"/>
      <c r="GQ130" s="186"/>
      <c r="GR130" s="186"/>
      <c r="GS130" s="186"/>
      <c r="GT130" s="186"/>
      <c r="GU130" s="186"/>
      <c r="GV130" s="186"/>
      <c r="GW130" s="186"/>
      <c r="GX130" s="186"/>
      <c r="GY130" s="186"/>
      <c r="GZ130" s="186"/>
      <c r="HA130" s="186"/>
      <c r="HB130" s="186"/>
      <c r="HC130" s="186"/>
      <c r="HD130" s="186"/>
      <c r="HE130" s="186"/>
      <c r="HF130" s="186"/>
      <c r="HG130" s="186"/>
      <c r="HH130" s="186"/>
      <c r="HI130" s="186"/>
      <c r="HJ130" s="186"/>
      <c r="HK130" s="186"/>
      <c r="HL130" s="186"/>
      <c r="HM130" s="186"/>
      <c r="HN130" s="186"/>
      <c r="HO130" s="186"/>
      <c r="HP130" s="186"/>
      <c r="HQ130" s="186"/>
      <c r="HR130" s="186"/>
      <c r="HS130" s="186"/>
      <c r="HT130" s="186"/>
      <c r="HU130" s="186"/>
      <c r="HV130" s="186"/>
      <c r="HW130" s="186"/>
      <c r="HX130" s="186"/>
      <c r="HY130" s="186"/>
      <c r="HZ130" s="186"/>
      <c r="IA130" s="186"/>
      <c r="IB130" s="186"/>
      <c r="IC130" s="186"/>
      <c r="ID130" s="186"/>
      <c r="IE130" s="186"/>
      <c r="IF130" s="186"/>
      <c r="IG130" s="186"/>
      <c r="IH130" s="186"/>
      <c r="II130" s="186"/>
      <c r="IJ130" s="186"/>
      <c r="IK130" s="186"/>
      <c r="IL130" s="186"/>
      <c r="IM130" s="186"/>
      <c r="IN130" s="186"/>
      <c r="IO130" s="186"/>
      <c r="IP130" s="186"/>
      <c r="IQ130" s="186"/>
      <c r="IR130" s="186"/>
      <c r="IS130" s="186"/>
      <c r="IT130" s="186"/>
      <c r="IU130" s="186"/>
      <c r="IV130" s="186"/>
      <c r="IW130" s="186"/>
      <c r="IX130" s="186"/>
      <c r="IY130" s="186"/>
    </row>
    <row r="131" spans="1:475" hidden="1" x14ac:dyDescent="0.4">
      <c r="A131" s="93" t="s">
        <v>124</v>
      </c>
      <c r="B131" s="98">
        <f t="shared" si="45"/>
        <v>-1.3539607731965497E-2</v>
      </c>
      <c r="C131" s="98">
        <f t="shared" si="46"/>
        <v>-2.9734292384244909E-2</v>
      </c>
      <c r="D131" s="98">
        <f t="shared" si="47"/>
        <v>1.0560986753316542E-2</v>
      </c>
      <c r="E131" s="98">
        <f t="shared" si="48"/>
        <v>2.9828134568793935E-2</v>
      </c>
      <c r="F131" s="98">
        <f t="shared" si="49"/>
        <v>1.7608308712984702E-2</v>
      </c>
      <c r="G131" s="36">
        <v>0.34003398532123358</v>
      </c>
      <c r="H131" s="37">
        <v>0.28985140460609565</v>
      </c>
      <c r="I131" s="173">
        <v>8.6156404786868646E-2</v>
      </c>
      <c r="J131" s="170">
        <v>0.13337430854333129</v>
      </c>
      <c r="K131" s="159">
        <v>5.9402002964676959E-2</v>
      </c>
      <c r="L131" s="159">
        <v>6.3451317835062734E-2</v>
      </c>
      <c r="M131" s="159">
        <v>1.3377200911095845E-2</v>
      </c>
      <c r="N131" s="159">
        <v>1.4353375031635272E-2</v>
      </c>
      <c r="O131" s="39">
        <v>27659</v>
      </c>
      <c r="P131" s="40">
        <v>0.32649437758926808</v>
      </c>
      <c r="Q131" s="158">
        <v>0.24955612546853423</v>
      </c>
      <c r="R131" s="173">
        <v>0.10692444269086605</v>
      </c>
      <c r="S131" s="170">
        <v>0.14243440520812783</v>
      </c>
      <c r="T131" s="42">
        <v>7.6740974551193525E-2</v>
      </c>
      <c r="U131" s="159">
        <v>6.372065496153087E-2</v>
      </c>
      <c r="V131" s="42">
        <v>1.8544091536792266E-2</v>
      </c>
      <c r="W131" s="42">
        <v>1.5584927993687117E-2</v>
      </c>
      <c r="X131" s="65">
        <v>5069</v>
      </c>
      <c r="Y131" s="43">
        <v>0.32908288376655226</v>
      </c>
      <c r="Z131" s="158">
        <v>0.23957822461991171</v>
      </c>
      <c r="AA131" s="173">
        <v>0.11034820990681707</v>
      </c>
      <c r="AB131" s="170">
        <v>0.14615007356547327</v>
      </c>
      <c r="AC131" s="45">
        <v>7.9205492888670917E-2</v>
      </c>
      <c r="AD131" s="159">
        <v>6.1059342815105444E-2</v>
      </c>
      <c r="AE131" s="45">
        <v>2.0107896027464444E-2</v>
      </c>
      <c r="AF131" s="159">
        <v>1.4467876410004904E-2</v>
      </c>
      <c r="AG131" s="46">
        <v>4078</v>
      </c>
      <c r="AH131" s="157">
        <v>0.29034635224760502</v>
      </c>
      <c r="AI131" s="158">
        <v>0.2660280029476787</v>
      </c>
      <c r="AJ131" s="173">
        <v>0.11569638909358879</v>
      </c>
      <c r="AK131" s="170">
        <v>0.15843773028739869</v>
      </c>
      <c r="AL131" s="49">
        <v>6.8533529845246868E-2</v>
      </c>
      <c r="AM131" s="49">
        <v>6.7796610169491525E-2</v>
      </c>
      <c r="AN131" s="49">
        <v>1.9159911569638911E-2</v>
      </c>
      <c r="AO131" s="159">
        <v>1.4001473839351511E-2</v>
      </c>
      <c r="AP131" s="50">
        <v>1357</v>
      </c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  <c r="FF131" s="186"/>
      <c r="FG131" s="186"/>
      <c r="FH131" s="186"/>
      <c r="FI131" s="186"/>
      <c r="FJ131" s="186"/>
      <c r="FK131" s="186"/>
      <c r="FL131" s="186"/>
      <c r="FM131" s="186"/>
      <c r="FN131" s="186"/>
      <c r="FO131" s="186"/>
      <c r="FP131" s="186"/>
      <c r="FQ131" s="186"/>
      <c r="FR131" s="186"/>
      <c r="FS131" s="186"/>
      <c r="FT131" s="186"/>
      <c r="FU131" s="186"/>
      <c r="FV131" s="186"/>
      <c r="FW131" s="186"/>
      <c r="FX131" s="186"/>
      <c r="FY131" s="186"/>
      <c r="FZ131" s="186"/>
      <c r="GA131" s="186"/>
      <c r="GB131" s="186"/>
      <c r="GC131" s="186"/>
      <c r="GD131" s="186"/>
      <c r="GE131" s="186"/>
      <c r="GF131" s="186"/>
      <c r="GG131" s="186"/>
      <c r="GH131" s="186"/>
      <c r="GI131" s="186"/>
      <c r="GJ131" s="186"/>
      <c r="GK131" s="186"/>
      <c r="GL131" s="186"/>
      <c r="GM131" s="186"/>
      <c r="GN131" s="186"/>
      <c r="GO131" s="186"/>
      <c r="GP131" s="186"/>
      <c r="GQ131" s="186"/>
      <c r="GR131" s="186"/>
      <c r="GS131" s="186"/>
      <c r="GT131" s="186"/>
      <c r="GU131" s="186"/>
      <c r="GV131" s="186"/>
      <c r="GW131" s="186"/>
      <c r="GX131" s="186"/>
      <c r="GY131" s="186"/>
      <c r="GZ131" s="186"/>
      <c r="HA131" s="186"/>
      <c r="HB131" s="186"/>
      <c r="HC131" s="186"/>
      <c r="HD131" s="186"/>
      <c r="HE131" s="186"/>
      <c r="HF131" s="186"/>
      <c r="HG131" s="186"/>
      <c r="HH131" s="186"/>
      <c r="HI131" s="186"/>
      <c r="HJ131" s="186"/>
      <c r="HK131" s="186"/>
      <c r="HL131" s="186"/>
      <c r="HM131" s="186"/>
      <c r="HN131" s="186"/>
      <c r="HO131" s="186"/>
      <c r="HP131" s="186"/>
      <c r="HQ131" s="186"/>
      <c r="HR131" s="186"/>
      <c r="HS131" s="186"/>
      <c r="HT131" s="186"/>
      <c r="HU131" s="186"/>
      <c r="HV131" s="186"/>
      <c r="HW131" s="186"/>
      <c r="HX131" s="186"/>
      <c r="HY131" s="186"/>
      <c r="HZ131" s="186"/>
      <c r="IA131" s="186"/>
      <c r="IB131" s="186"/>
      <c r="IC131" s="186"/>
      <c r="ID131" s="186"/>
      <c r="IE131" s="186"/>
      <c r="IF131" s="186"/>
      <c r="IG131" s="186"/>
      <c r="IH131" s="186"/>
      <c r="II131" s="186"/>
      <c r="IJ131" s="186"/>
      <c r="IK131" s="186"/>
      <c r="IL131" s="186"/>
      <c r="IM131" s="186"/>
      <c r="IN131" s="186"/>
      <c r="IO131" s="186"/>
      <c r="IP131" s="186"/>
      <c r="IQ131" s="186"/>
      <c r="IR131" s="186"/>
      <c r="IS131" s="186"/>
      <c r="IT131" s="186"/>
      <c r="IU131" s="186"/>
      <c r="IV131" s="186"/>
      <c r="IW131" s="186"/>
      <c r="IX131" s="186"/>
      <c r="IY131" s="186"/>
    </row>
    <row r="132" spans="1:475" s="72" customFormat="1" hidden="1" x14ac:dyDescent="0.4">
      <c r="A132" s="94" t="s">
        <v>0</v>
      </c>
      <c r="B132" s="101"/>
      <c r="C132" s="101"/>
      <c r="D132" s="101"/>
      <c r="E132" s="101"/>
      <c r="F132" s="101"/>
      <c r="G132" s="39">
        <v>9638</v>
      </c>
      <c r="H132" s="39">
        <v>8285</v>
      </c>
      <c r="I132" s="39">
        <v>2403</v>
      </c>
      <c r="J132" s="39">
        <v>3759</v>
      </c>
      <c r="K132" s="39">
        <v>1685</v>
      </c>
      <c r="L132" s="39">
        <v>1806</v>
      </c>
      <c r="M132" s="39">
        <v>379</v>
      </c>
      <c r="N132" s="39">
        <v>402</v>
      </c>
      <c r="O132" s="39"/>
      <c r="P132" s="65">
        <v>1676</v>
      </c>
      <c r="Q132" s="65">
        <v>1299</v>
      </c>
      <c r="R132" s="65">
        <v>543</v>
      </c>
      <c r="S132" s="65">
        <v>724</v>
      </c>
      <c r="T132" s="65">
        <v>393</v>
      </c>
      <c r="U132" s="65">
        <v>326</v>
      </c>
      <c r="V132" s="65">
        <v>96</v>
      </c>
      <c r="W132" s="65">
        <v>80</v>
      </c>
      <c r="X132" s="65"/>
      <c r="Y132" s="46">
        <v>1359</v>
      </c>
      <c r="Z132" s="46">
        <v>1008</v>
      </c>
      <c r="AA132" s="46">
        <v>450</v>
      </c>
      <c r="AB132" s="46">
        <v>598</v>
      </c>
      <c r="AC132" s="46">
        <v>326</v>
      </c>
      <c r="AD132" s="46">
        <v>252</v>
      </c>
      <c r="AE132" s="46">
        <v>83</v>
      </c>
      <c r="AF132" s="46">
        <v>60</v>
      </c>
      <c r="AG132" s="46"/>
      <c r="AH132" s="50">
        <v>397</v>
      </c>
      <c r="AI132" s="50">
        <v>368</v>
      </c>
      <c r="AJ132" s="50">
        <v>157</v>
      </c>
      <c r="AK132" s="50">
        <v>216</v>
      </c>
      <c r="AL132" s="50">
        <v>93</v>
      </c>
      <c r="AM132" s="50">
        <v>92</v>
      </c>
      <c r="AN132" s="50">
        <v>27</v>
      </c>
      <c r="AO132" s="50">
        <v>19</v>
      </c>
      <c r="AP132" s="50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8"/>
      <c r="BX132" s="208"/>
      <c r="BY132" s="208"/>
      <c r="BZ132" s="208"/>
      <c r="CA132" s="208"/>
      <c r="CB132" s="208"/>
      <c r="CC132" s="208"/>
      <c r="CD132" s="208"/>
      <c r="CE132" s="208"/>
      <c r="CF132" s="208"/>
      <c r="CG132" s="208"/>
      <c r="CH132" s="208"/>
      <c r="CI132" s="208"/>
      <c r="CJ132" s="208"/>
      <c r="CK132" s="208"/>
      <c r="CL132" s="208"/>
      <c r="CM132" s="208"/>
      <c r="CN132" s="208"/>
      <c r="CO132" s="208"/>
      <c r="CP132" s="208"/>
      <c r="CQ132" s="208"/>
      <c r="CR132" s="208"/>
      <c r="CS132" s="208"/>
      <c r="CT132" s="208"/>
      <c r="CU132" s="208"/>
      <c r="CV132" s="208"/>
      <c r="CW132" s="208"/>
      <c r="CX132" s="208"/>
      <c r="CY132" s="208"/>
      <c r="CZ132" s="208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  <c r="EF132" s="208"/>
      <c r="EG132" s="208"/>
      <c r="EH132" s="208"/>
      <c r="EI132" s="208"/>
      <c r="EJ132" s="208"/>
      <c r="EK132" s="208"/>
      <c r="EL132" s="208"/>
      <c r="EM132" s="208"/>
      <c r="EN132" s="208"/>
      <c r="EO132" s="208"/>
      <c r="EP132" s="208"/>
      <c r="EQ132" s="208"/>
      <c r="ER132" s="208"/>
      <c r="ES132" s="208"/>
      <c r="ET132" s="208"/>
      <c r="EU132" s="208"/>
      <c r="EV132" s="208"/>
      <c r="EW132" s="208"/>
      <c r="EX132" s="208"/>
      <c r="EY132" s="208"/>
      <c r="EZ132" s="208"/>
      <c r="FA132" s="208"/>
      <c r="FB132" s="208"/>
      <c r="FC132" s="208"/>
      <c r="FD132" s="208"/>
      <c r="FE132" s="208"/>
      <c r="FF132" s="208"/>
      <c r="FG132" s="208"/>
      <c r="FH132" s="208"/>
      <c r="FI132" s="208"/>
      <c r="FJ132" s="208"/>
      <c r="FK132" s="208"/>
      <c r="FL132" s="208"/>
      <c r="FM132" s="208"/>
      <c r="FN132" s="208"/>
      <c r="FO132" s="208"/>
      <c r="FP132" s="208"/>
      <c r="FQ132" s="208"/>
      <c r="FR132" s="208"/>
      <c r="FS132" s="208"/>
      <c r="FT132" s="208"/>
      <c r="FU132" s="208"/>
      <c r="FV132" s="208"/>
      <c r="FW132" s="208"/>
      <c r="FX132" s="208"/>
      <c r="FY132" s="208"/>
      <c r="FZ132" s="208"/>
      <c r="GA132" s="208"/>
      <c r="GB132" s="208"/>
      <c r="GC132" s="208"/>
      <c r="GD132" s="208"/>
      <c r="GE132" s="208"/>
      <c r="GF132" s="208"/>
      <c r="GG132" s="208"/>
      <c r="GH132" s="208"/>
      <c r="GI132" s="208"/>
      <c r="GJ132" s="208"/>
      <c r="GK132" s="208"/>
      <c r="GL132" s="208"/>
      <c r="GM132" s="208"/>
      <c r="GN132" s="208"/>
      <c r="GO132" s="208"/>
      <c r="GP132" s="208"/>
      <c r="GQ132" s="208"/>
      <c r="GR132" s="208"/>
      <c r="GS132" s="208"/>
      <c r="GT132" s="208"/>
      <c r="GU132" s="208"/>
      <c r="GV132" s="208"/>
      <c r="GW132" s="208"/>
      <c r="GX132" s="208"/>
      <c r="GY132" s="208"/>
      <c r="GZ132" s="208"/>
      <c r="HA132" s="208"/>
      <c r="HB132" s="208"/>
      <c r="HC132" s="208"/>
      <c r="HD132" s="208"/>
      <c r="HE132" s="208"/>
      <c r="HF132" s="208"/>
      <c r="HG132" s="208"/>
      <c r="HH132" s="208"/>
      <c r="HI132" s="208"/>
      <c r="HJ132" s="208"/>
      <c r="HK132" s="208"/>
      <c r="HL132" s="208"/>
      <c r="HM132" s="208"/>
      <c r="HN132" s="208"/>
      <c r="HO132" s="208"/>
      <c r="HP132" s="208"/>
      <c r="HQ132" s="208"/>
      <c r="HR132" s="208"/>
      <c r="HS132" s="208"/>
      <c r="HT132" s="208"/>
      <c r="HU132" s="208"/>
      <c r="HV132" s="208"/>
      <c r="HW132" s="208"/>
      <c r="HX132" s="208"/>
      <c r="HY132" s="208"/>
      <c r="HZ132" s="208"/>
      <c r="IA132" s="208"/>
      <c r="IB132" s="208"/>
      <c r="IC132" s="208"/>
      <c r="ID132" s="208"/>
      <c r="IE132" s="208"/>
      <c r="IF132" s="208"/>
      <c r="IG132" s="208"/>
      <c r="IH132" s="208"/>
      <c r="II132" s="208"/>
      <c r="IJ132" s="208"/>
      <c r="IK132" s="208"/>
      <c r="IL132" s="208"/>
      <c r="IM132" s="208"/>
      <c r="IN132" s="208"/>
      <c r="IO132" s="208"/>
      <c r="IP132" s="208"/>
      <c r="IQ132" s="208"/>
      <c r="IR132" s="208"/>
      <c r="IS132" s="208"/>
      <c r="IT132" s="208"/>
      <c r="IU132" s="208"/>
      <c r="IV132" s="208"/>
      <c r="IW132" s="208"/>
      <c r="IX132" s="208"/>
      <c r="IY132" s="208"/>
    </row>
    <row r="133" spans="1:475" hidden="1" x14ac:dyDescent="0.4">
      <c r="A133" s="95" t="s">
        <v>0</v>
      </c>
      <c r="B133" s="98">
        <f t="shared" ref="B133" si="50">P133-G133</f>
        <v>-1.3620342139432529E-2</v>
      </c>
      <c r="C133" s="98">
        <f t="shared" ref="C133" si="51">(Q133+S133+U133+W133)-(H133+J133+L133+N133)</f>
        <v>-2.974788018848834E-2</v>
      </c>
      <c r="D133" s="98">
        <f t="shared" ref="D133" si="52">(S133+U133+W133)-(J133+L133+N133)</f>
        <v>9.5485128641084049E-3</v>
      </c>
      <c r="E133" s="98">
        <f t="shared" ref="E133" si="53">R133+S133-I133-J133</f>
        <v>2.9341166129238122E-2</v>
      </c>
      <c r="F133" s="98">
        <f t="shared" ref="F133" si="54">T133+U133-K133-L133</f>
        <v>1.6856027554736808E-2</v>
      </c>
      <c r="G133" s="59">
        <v>0.33988080544486371</v>
      </c>
      <c r="H133" s="60">
        <v>0.29216771872906161</v>
      </c>
      <c r="I133" s="181">
        <v>8.4740981062876891E-2</v>
      </c>
      <c r="J133" s="182">
        <v>0.13255986176252776</v>
      </c>
      <c r="K133" s="183">
        <v>5.9420954261734306E-2</v>
      </c>
      <c r="L133" s="183">
        <v>6.3687978276968649E-2</v>
      </c>
      <c r="M133" s="183">
        <v>1.3365306626229857E-2</v>
      </c>
      <c r="N133" s="183">
        <v>1.4176393835737206E-2</v>
      </c>
      <c r="O133" s="39">
        <v>28357</v>
      </c>
      <c r="P133" s="62">
        <v>0.32626046330543118</v>
      </c>
      <c r="Q133" s="180">
        <v>0.25287132567646486</v>
      </c>
      <c r="R133" s="181">
        <v>0.10570371812341833</v>
      </c>
      <c r="S133" s="182">
        <v>0.14093829083122444</v>
      </c>
      <c r="T133" s="64">
        <v>7.650379598987736E-2</v>
      </c>
      <c r="U133" s="183">
        <v>6.3461164103562395E-2</v>
      </c>
      <c r="V133" s="64">
        <v>1.8687950165466226E-2</v>
      </c>
      <c r="W133" s="64">
        <v>1.5573291804555188E-2</v>
      </c>
      <c r="X133" s="65">
        <v>5137</v>
      </c>
      <c r="Y133" s="66">
        <v>0.32857833655705998</v>
      </c>
      <c r="Z133" s="180">
        <v>0.2437137330754352</v>
      </c>
      <c r="AA133" s="181">
        <v>0.10880077369439071</v>
      </c>
      <c r="AB133" s="182">
        <v>0.14458413926499034</v>
      </c>
      <c r="AC133" s="68">
        <v>7.8820116054158604E-2</v>
      </c>
      <c r="AD133" s="183">
        <v>6.09284332688588E-2</v>
      </c>
      <c r="AE133" s="68">
        <v>2.0067698259187621E-2</v>
      </c>
      <c r="AF133" s="68">
        <v>1.4506769825918761E-2</v>
      </c>
      <c r="AG133" s="46">
        <v>4136</v>
      </c>
      <c r="AH133" s="205">
        <v>0.2899926953981008</v>
      </c>
      <c r="AI133" s="180">
        <v>0.26880934989043098</v>
      </c>
      <c r="AJ133" s="181">
        <v>0.11468224981738494</v>
      </c>
      <c r="AK133" s="182">
        <v>0.15777940102264426</v>
      </c>
      <c r="AL133" s="71">
        <v>6.7932797662527397E-2</v>
      </c>
      <c r="AM133" s="71">
        <v>6.7202337472607745E-2</v>
      </c>
      <c r="AN133" s="71">
        <v>1.9722425127830533E-2</v>
      </c>
      <c r="AO133" s="71">
        <v>1.3878743608473338E-2</v>
      </c>
      <c r="AP133" s="50">
        <v>1369</v>
      </c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6"/>
      <c r="EE133" s="186"/>
      <c r="EF133" s="186"/>
      <c r="EG133" s="186"/>
      <c r="EH133" s="186"/>
      <c r="EI133" s="186"/>
      <c r="EJ133" s="186"/>
      <c r="EK133" s="186"/>
      <c r="EL133" s="186"/>
      <c r="EM133" s="186"/>
      <c r="EN133" s="186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6"/>
      <c r="FH133" s="186"/>
      <c r="FI133" s="186"/>
      <c r="FJ133" s="186"/>
      <c r="FK133" s="186"/>
      <c r="FL133" s="186"/>
      <c r="FM133" s="186"/>
      <c r="FN133" s="186"/>
      <c r="FO133" s="186"/>
      <c r="FP133" s="186"/>
      <c r="FQ133" s="186"/>
      <c r="FR133" s="186"/>
      <c r="FS133" s="186"/>
      <c r="FT133" s="186"/>
      <c r="FU133" s="186"/>
      <c r="FV133" s="186"/>
      <c r="FW133" s="186"/>
      <c r="FX133" s="186"/>
      <c r="FY133" s="186"/>
      <c r="FZ133" s="186"/>
      <c r="GA133" s="186"/>
      <c r="GB133" s="186"/>
      <c r="GC133" s="186"/>
      <c r="GD133" s="186"/>
      <c r="GE133" s="186"/>
      <c r="GF133" s="186"/>
      <c r="GG133" s="186"/>
      <c r="GH133" s="186"/>
      <c r="GI133" s="186"/>
      <c r="GJ133" s="186"/>
      <c r="GK133" s="186"/>
      <c r="GL133" s="186"/>
      <c r="GM133" s="186"/>
      <c r="GN133" s="186"/>
      <c r="GO133" s="186"/>
      <c r="GP133" s="186"/>
      <c r="GQ133" s="186"/>
      <c r="GR133" s="186"/>
      <c r="GS133" s="186"/>
      <c r="GT133" s="186"/>
      <c r="GU133" s="186"/>
      <c r="GV133" s="186"/>
      <c r="GW133" s="186"/>
      <c r="GX133" s="186"/>
      <c r="GY133" s="186"/>
      <c r="GZ133" s="186"/>
      <c r="HA133" s="186"/>
      <c r="HB133" s="186"/>
      <c r="HC133" s="186"/>
      <c r="HD133" s="186"/>
      <c r="HE133" s="186"/>
      <c r="HF133" s="186"/>
      <c r="HG133" s="186"/>
      <c r="HH133" s="186"/>
      <c r="HI133" s="186"/>
      <c r="HJ133" s="186"/>
      <c r="HK133" s="186"/>
      <c r="HL133" s="186"/>
      <c r="HM133" s="186"/>
      <c r="HN133" s="186"/>
      <c r="HO133" s="186"/>
      <c r="HP133" s="186"/>
      <c r="HQ133" s="186"/>
      <c r="HR133" s="186"/>
      <c r="HS133" s="186"/>
      <c r="HT133" s="186"/>
      <c r="HU133" s="186"/>
      <c r="HV133" s="186"/>
      <c r="HW133" s="186"/>
      <c r="HX133" s="186"/>
      <c r="HY133" s="186"/>
      <c r="HZ133" s="186"/>
      <c r="IA133" s="186"/>
      <c r="IB133" s="186"/>
      <c r="IC133" s="186"/>
      <c r="ID133" s="186"/>
      <c r="IE133" s="186"/>
      <c r="IF133" s="186"/>
      <c r="IG133" s="186"/>
      <c r="IH133" s="186"/>
      <c r="II133" s="186"/>
      <c r="IJ133" s="186"/>
      <c r="IK133" s="186"/>
      <c r="IL133" s="186"/>
      <c r="IM133" s="186"/>
      <c r="IN133" s="186"/>
      <c r="IO133" s="186"/>
      <c r="IP133" s="186"/>
      <c r="IQ133" s="186"/>
      <c r="IR133" s="186"/>
      <c r="IS133" s="186"/>
      <c r="IT133" s="186"/>
      <c r="IU133" s="186"/>
      <c r="IV133" s="186"/>
      <c r="IW133" s="186"/>
      <c r="IX133" s="186"/>
      <c r="IY133" s="186"/>
    </row>
    <row r="134" spans="1:475" hidden="1" x14ac:dyDescent="0.4">
      <c r="A134" s="95"/>
      <c r="B134" s="102"/>
      <c r="C134" s="102"/>
      <c r="D134" s="102"/>
      <c r="E134" s="102"/>
      <c r="F134" s="102"/>
      <c r="G134" s="59"/>
      <c r="H134" s="60"/>
      <c r="I134" s="61"/>
      <c r="J134" s="60"/>
      <c r="K134" s="61"/>
      <c r="L134" s="61"/>
      <c r="M134" s="61"/>
      <c r="N134" s="61"/>
      <c r="O134" s="39"/>
      <c r="P134" s="62"/>
      <c r="Q134" s="63"/>
      <c r="R134" s="64"/>
      <c r="S134" s="63"/>
      <c r="T134" s="64"/>
      <c r="U134" s="64"/>
      <c r="V134" s="64"/>
      <c r="W134" s="64"/>
      <c r="X134" s="65"/>
      <c r="Y134" s="66"/>
      <c r="Z134" s="67"/>
      <c r="AA134" s="68"/>
      <c r="AB134" s="67"/>
      <c r="AC134" s="68"/>
      <c r="AD134" s="68"/>
      <c r="AE134" s="68"/>
      <c r="AF134" s="68"/>
      <c r="AG134" s="46"/>
      <c r="AH134" s="69"/>
      <c r="AI134" s="70"/>
      <c r="AJ134" s="71"/>
      <c r="AK134" s="70"/>
      <c r="AL134" s="71"/>
      <c r="AM134" s="71"/>
      <c r="AN134" s="71"/>
      <c r="AO134" s="71"/>
      <c r="AP134" s="50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  <c r="II134" s="186"/>
      <c r="IJ134" s="186"/>
      <c r="IK134" s="186"/>
      <c r="IL134" s="186"/>
      <c r="IM134" s="186"/>
      <c r="IN134" s="186"/>
      <c r="IO134" s="186"/>
      <c r="IP134" s="186"/>
      <c r="IQ134" s="186"/>
      <c r="IR134" s="186"/>
      <c r="IS134" s="186"/>
      <c r="IT134" s="186"/>
      <c r="IU134" s="186"/>
      <c r="IV134" s="186"/>
      <c r="IW134" s="186"/>
      <c r="IX134" s="186"/>
      <c r="IY134" s="186"/>
    </row>
    <row r="135" spans="1:475" ht="36" x14ac:dyDescent="0.4">
      <c r="A135" s="91"/>
      <c r="B135" s="100"/>
      <c r="C135" s="100"/>
      <c r="D135" s="100"/>
      <c r="E135" s="100"/>
      <c r="F135" s="100"/>
      <c r="G135" s="73" t="s">
        <v>1</v>
      </c>
      <c r="H135" s="74" t="s">
        <v>2</v>
      </c>
      <c r="I135" s="75" t="s">
        <v>3</v>
      </c>
      <c r="J135" s="74" t="s">
        <v>4</v>
      </c>
      <c r="K135" s="75" t="s">
        <v>5</v>
      </c>
      <c r="L135" s="75" t="s">
        <v>6</v>
      </c>
      <c r="M135" s="75" t="s">
        <v>7</v>
      </c>
      <c r="N135" s="75" t="s">
        <v>8</v>
      </c>
      <c r="O135" s="76" t="s">
        <v>0</v>
      </c>
      <c r="P135" s="77" t="s">
        <v>1</v>
      </c>
      <c r="Q135" s="78" t="s">
        <v>2</v>
      </c>
      <c r="R135" s="79" t="s">
        <v>3</v>
      </c>
      <c r="S135" s="78" t="s">
        <v>4</v>
      </c>
      <c r="T135" s="79" t="s">
        <v>5</v>
      </c>
      <c r="U135" s="79" t="s">
        <v>6</v>
      </c>
      <c r="V135" s="79" t="s">
        <v>7</v>
      </c>
      <c r="W135" s="79" t="s">
        <v>8</v>
      </c>
      <c r="X135" s="80" t="s">
        <v>0</v>
      </c>
      <c r="Y135" s="81" t="s">
        <v>1</v>
      </c>
      <c r="Z135" s="82" t="s">
        <v>2</v>
      </c>
      <c r="AA135" s="83" t="s">
        <v>3</v>
      </c>
      <c r="AB135" s="82" t="s">
        <v>4</v>
      </c>
      <c r="AC135" s="83" t="s">
        <v>5</v>
      </c>
      <c r="AD135" s="83" t="s">
        <v>6</v>
      </c>
      <c r="AE135" s="83" t="s">
        <v>7</v>
      </c>
      <c r="AF135" s="83" t="s">
        <v>8</v>
      </c>
      <c r="AG135" s="84" t="s">
        <v>0</v>
      </c>
      <c r="AH135" s="85" t="s">
        <v>1</v>
      </c>
      <c r="AI135" s="86" t="s">
        <v>2</v>
      </c>
      <c r="AJ135" s="87" t="s">
        <v>3</v>
      </c>
      <c r="AK135" s="86" t="s">
        <v>4</v>
      </c>
      <c r="AL135" s="87" t="s">
        <v>5</v>
      </c>
      <c r="AM135" s="87" t="s">
        <v>6</v>
      </c>
      <c r="AN135" s="87" t="s">
        <v>7</v>
      </c>
      <c r="AO135" s="87" t="s">
        <v>8</v>
      </c>
      <c r="AP135" s="88" t="s">
        <v>0</v>
      </c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186"/>
      <c r="GA135" s="186"/>
      <c r="GB135" s="186"/>
      <c r="GC135" s="186"/>
      <c r="GD135" s="186"/>
      <c r="GE135" s="186"/>
      <c r="GF135" s="186"/>
      <c r="GG135" s="186"/>
      <c r="GH135" s="186"/>
      <c r="GI135" s="186"/>
      <c r="GJ135" s="186"/>
      <c r="GK135" s="186"/>
      <c r="GL135" s="186"/>
      <c r="GM135" s="186"/>
      <c r="GN135" s="186"/>
      <c r="GO135" s="186"/>
      <c r="GP135" s="186"/>
      <c r="GQ135" s="186"/>
      <c r="GR135" s="186"/>
      <c r="GS135" s="186"/>
      <c r="GT135" s="186"/>
      <c r="GU135" s="186"/>
      <c r="GV135" s="186"/>
      <c r="GW135" s="186"/>
      <c r="GX135" s="186"/>
      <c r="GY135" s="186"/>
      <c r="GZ135" s="186"/>
      <c r="HA135" s="186"/>
      <c r="HB135" s="186"/>
      <c r="HC135" s="186"/>
      <c r="HD135" s="186"/>
      <c r="HE135" s="186"/>
      <c r="HF135" s="186"/>
      <c r="HG135" s="186"/>
      <c r="HH135" s="186"/>
      <c r="HI135" s="186"/>
      <c r="HJ135" s="186"/>
      <c r="HK135" s="186"/>
      <c r="HL135" s="186"/>
      <c r="HM135" s="186"/>
      <c r="HN135" s="186"/>
      <c r="HO135" s="186"/>
      <c r="HP135" s="186"/>
      <c r="HQ135" s="186"/>
      <c r="HR135" s="186"/>
      <c r="HS135" s="186"/>
      <c r="HT135" s="186"/>
      <c r="HU135" s="186"/>
      <c r="HV135" s="186"/>
      <c r="HW135" s="186"/>
      <c r="HX135" s="186"/>
      <c r="HY135" s="186"/>
      <c r="HZ135" s="186"/>
      <c r="IA135" s="186"/>
      <c r="IB135" s="186"/>
      <c r="IC135" s="186"/>
      <c r="ID135" s="186"/>
      <c r="IE135" s="186"/>
      <c r="IF135" s="186"/>
      <c r="IG135" s="186"/>
      <c r="IH135" s="186"/>
      <c r="II135" s="186"/>
      <c r="IJ135" s="186"/>
      <c r="IK135" s="186"/>
      <c r="IL135" s="186"/>
      <c r="IM135" s="186"/>
      <c r="IN135" s="186"/>
      <c r="IO135" s="186"/>
      <c r="IP135" s="186"/>
      <c r="IQ135" s="186"/>
      <c r="IR135" s="186"/>
      <c r="IS135" s="186"/>
      <c r="IT135" s="186"/>
      <c r="IU135" s="186"/>
      <c r="IV135" s="186"/>
      <c r="IW135" s="186"/>
      <c r="IX135" s="186"/>
      <c r="IY135" s="186"/>
    </row>
    <row r="136" spans="1:475" x14ac:dyDescent="0.4">
      <c r="A136" s="92" t="s">
        <v>125</v>
      </c>
      <c r="B136" s="98">
        <f t="shared" ref="B136:B144" si="55">P136-G136</f>
        <v>-8.1062207458854618E-3</v>
      </c>
      <c r="C136" s="98">
        <f t="shared" ref="C136:C144" si="56">(Q136+S136+U136+W136)-(H136+J136+L136+N136)</f>
        <v>-3.3585610750415273E-2</v>
      </c>
      <c r="D136" s="98">
        <f t="shared" ref="D136:D144" si="57">(S136+U136+W136)-(J136+L136+N136)</f>
        <v>1.8236637475464307E-2</v>
      </c>
      <c r="E136" s="98">
        <f t="shared" ref="E136:E144" si="58">R136+S136-I136-J136</f>
        <v>3.837479239015551E-2</v>
      </c>
      <c r="F136" s="98">
        <f t="shared" ref="F136:F144" si="59">T136+U136-K136-L136</f>
        <v>-2.0992186320398613E-2</v>
      </c>
      <c r="G136" s="169">
        <v>0.39358108108108103</v>
      </c>
      <c r="H136" s="170">
        <v>0.37584459459459457</v>
      </c>
      <c r="I136" s="38">
        <v>4.3918918918918921E-2</v>
      </c>
      <c r="J136" s="170">
        <v>8.5304054054054057E-2</v>
      </c>
      <c r="K136" s="159">
        <v>3.885135135135135E-2</v>
      </c>
      <c r="L136" s="159">
        <v>3.8006756756756757E-2</v>
      </c>
      <c r="M136" s="38">
        <v>1.5202702702702704E-2</v>
      </c>
      <c r="N136" s="159">
        <v>9.2905405405405411E-3</v>
      </c>
      <c r="O136" s="39">
        <v>1184</v>
      </c>
      <c r="P136" s="169">
        <v>0.38547486033519557</v>
      </c>
      <c r="Q136" s="41">
        <v>0.32402234636871508</v>
      </c>
      <c r="R136" s="42">
        <v>5.5865921787709494E-2</v>
      </c>
      <c r="S136" s="170">
        <v>0.11173184357541899</v>
      </c>
      <c r="T136" s="159">
        <v>3.9106145251396648E-2</v>
      </c>
      <c r="U136" s="159">
        <v>1.6759776536312849E-2</v>
      </c>
      <c r="V136" s="42">
        <v>4.4692737430167592E-2</v>
      </c>
      <c r="W136" s="42">
        <v>2.2346368715083796E-2</v>
      </c>
      <c r="X136" s="65">
        <v>179</v>
      </c>
      <c r="Y136" s="169">
        <v>0.3825503355704698</v>
      </c>
      <c r="Z136" s="44">
        <v>0.33557046979865773</v>
      </c>
      <c r="AA136" s="45">
        <v>5.3691275167785241E-2</v>
      </c>
      <c r="AB136" s="170">
        <v>0.12080536912751678</v>
      </c>
      <c r="AC136" s="159">
        <v>3.3557046979865772E-2</v>
      </c>
      <c r="AD136" s="159">
        <v>2.0134228187919462E-2</v>
      </c>
      <c r="AE136" s="45">
        <v>3.3557046979865772E-2</v>
      </c>
      <c r="AF136" s="45">
        <v>2.0134228187919462E-2</v>
      </c>
      <c r="AG136" s="46">
        <v>149</v>
      </c>
      <c r="AH136" s="47">
        <v>0.34285714285714286</v>
      </c>
      <c r="AI136" s="48">
        <v>0.31428571428571428</v>
      </c>
      <c r="AJ136" s="159">
        <v>2.8571428571428571E-2</v>
      </c>
      <c r="AK136" s="170">
        <v>0.2</v>
      </c>
      <c r="AL136" s="159">
        <v>2.8571428571428571E-2</v>
      </c>
      <c r="AM136" s="159">
        <v>2.8571428571428571E-2</v>
      </c>
      <c r="AN136" s="49">
        <v>2.8571428571428571E-2</v>
      </c>
      <c r="AO136" s="49">
        <v>2.8571428571428571E-2</v>
      </c>
      <c r="AP136" s="50">
        <v>35</v>
      </c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/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/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/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/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6"/>
      <c r="FK136" s="186"/>
      <c r="FL136" s="186"/>
      <c r="FM136" s="186"/>
      <c r="FN136" s="186"/>
      <c r="FO136" s="186"/>
      <c r="FP136" s="186"/>
      <c r="FQ136" s="186"/>
      <c r="FR136" s="186"/>
      <c r="FS136" s="186"/>
      <c r="FT136" s="186"/>
      <c r="FU136" s="186"/>
      <c r="FV136" s="186"/>
      <c r="FW136" s="186"/>
      <c r="FX136" s="186"/>
      <c r="FY136" s="186"/>
      <c r="FZ136" s="186"/>
      <c r="GA136" s="186"/>
      <c r="GB136" s="186"/>
      <c r="GC136" s="186"/>
      <c r="GD136" s="186"/>
      <c r="GE136" s="186"/>
      <c r="GF136" s="186"/>
      <c r="GG136" s="186"/>
      <c r="GH136" s="186"/>
      <c r="GI136" s="186"/>
      <c r="GJ136" s="186"/>
      <c r="GK136" s="186"/>
      <c r="GL136" s="186"/>
      <c r="GM136" s="186"/>
      <c r="GN136" s="186"/>
      <c r="GO136" s="186"/>
      <c r="GP136" s="186"/>
      <c r="GQ136" s="186"/>
      <c r="GR136" s="186"/>
      <c r="GS136" s="186"/>
      <c r="GT136" s="186"/>
      <c r="GU136" s="186"/>
      <c r="GV136" s="186"/>
      <c r="GW136" s="186"/>
      <c r="GX136" s="186"/>
      <c r="GY136" s="186"/>
      <c r="GZ136" s="186"/>
      <c r="HA136" s="186"/>
      <c r="HB136" s="186"/>
      <c r="HC136" s="186"/>
      <c r="HD136" s="186"/>
      <c r="HE136" s="186"/>
      <c r="HF136" s="186"/>
      <c r="HG136" s="186"/>
      <c r="HH136" s="186"/>
      <c r="HI136" s="186"/>
      <c r="HJ136" s="186"/>
      <c r="HK136" s="186"/>
      <c r="HL136" s="186"/>
      <c r="HM136" s="186"/>
      <c r="HN136" s="186"/>
      <c r="HO136" s="186"/>
      <c r="HP136" s="186"/>
      <c r="HQ136" s="186"/>
      <c r="HR136" s="186"/>
      <c r="HS136" s="186"/>
      <c r="HT136" s="186"/>
      <c r="HU136" s="186"/>
      <c r="HV136" s="186"/>
      <c r="HW136" s="186"/>
      <c r="HX136" s="186"/>
      <c r="HY136" s="186"/>
      <c r="HZ136" s="186"/>
      <c r="IA136" s="186"/>
      <c r="IB136" s="186"/>
      <c r="IC136" s="186"/>
      <c r="ID136" s="186"/>
      <c r="IE136" s="186"/>
      <c r="IF136" s="186"/>
      <c r="IG136" s="186"/>
      <c r="IH136" s="186"/>
      <c r="II136" s="186"/>
      <c r="IJ136" s="186"/>
      <c r="IK136" s="186"/>
      <c r="IL136" s="186"/>
      <c r="IM136" s="186"/>
      <c r="IN136" s="186"/>
      <c r="IO136" s="186"/>
      <c r="IP136" s="186"/>
      <c r="IQ136" s="186"/>
      <c r="IR136" s="186"/>
      <c r="IS136" s="186"/>
      <c r="IT136" s="186"/>
      <c r="IU136" s="186"/>
      <c r="IV136" s="186"/>
      <c r="IW136" s="186"/>
      <c r="IX136" s="186"/>
      <c r="IY136" s="186"/>
    </row>
    <row r="137" spans="1:475" x14ac:dyDescent="0.4">
      <c r="A137" s="92" t="s">
        <v>126</v>
      </c>
      <c r="B137" s="98">
        <f t="shared" si="55"/>
        <v>-3.6514331021672841E-2</v>
      </c>
      <c r="C137" s="98">
        <f t="shared" si="56"/>
        <v>1.9937541300708794E-2</v>
      </c>
      <c r="D137" s="98">
        <f t="shared" si="57"/>
        <v>2.8411680276738904E-2</v>
      </c>
      <c r="E137" s="98">
        <f t="shared" si="58"/>
        <v>2.6093888037522384E-2</v>
      </c>
      <c r="F137" s="98">
        <f t="shared" si="59"/>
        <v>7.6142823923728842E-3</v>
      </c>
      <c r="G137" s="157">
        <v>0.29467987912010685</v>
      </c>
      <c r="H137" s="170">
        <v>0.36552111884180194</v>
      </c>
      <c r="I137" s="38">
        <v>5.4255393913837935E-2</v>
      </c>
      <c r="J137" s="170">
        <v>0.13978494623655913</v>
      </c>
      <c r="K137" s="159">
        <v>3.5209782837866327E-2</v>
      </c>
      <c r="L137" s="38">
        <v>6.992761262210978E-2</v>
      </c>
      <c r="M137" s="38">
        <v>1.8342820999367487E-2</v>
      </c>
      <c r="N137" s="38">
        <v>2.2278445428350547E-2</v>
      </c>
      <c r="O137" s="39">
        <v>14229</v>
      </c>
      <c r="P137" s="157">
        <v>0.25816554809843401</v>
      </c>
      <c r="Q137" s="170">
        <v>0.35704697986577183</v>
      </c>
      <c r="R137" s="42">
        <v>5.6375838926174496E-2</v>
      </c>
      <c r="S137" s="170">
        <v>0.16375838926174496</v>
      </c>
      <c r="T137" s="159">
        <v>4.0268456375838924E-2</v>
      </c>
      <c r="U137" s="42">
        <v>7.2483221476510068E-2</v>
      </c>
      <c r="V137" s="42">
        <v>2.774049217002237E-2</v>
      </c>
      <c r="W137" s="42">
        <v>2.4161073825503355E-2</v>
      </c>
      <c r="X137" s="65">
        <v>2235</v>
      </c>
      <c r="Y137" s="157">
        <v>0.25564368517388653</v>
      </c>
      <c r="Z137" s="44">
        <v>0.34960341671751066</v>
      </c>
      <c r="AA137" s="45">
        <v>5.6741915802318486E-2</v>
      </c>
      <c r="AB137" s="170">
        <v>0.17449664429530201</v>
      </c>
      <c r="AC137" s="159">
        <v>3.9658328248932277E-2</v>
      </c>
      <c r="AD137" s="45">
        <v>6.8334350213544851E-2</v>
      </c>
      <c r="AE137" s="45">
        <v>3.2946918852959119E-2</v>
      </c>
      <c r="AF137" s="45">
        <v>2.2574740695546061E-2</v>
      </c>
      <c r="AG137" s="46">
        <v>1639</v>
      </c>
      <c r="AH137" s="47">
        <v>0.26096491228070173</v>
      </c>
      <c r="AI137" s="48">
        <v>0.37938596491228066</v>
      </c>
      <c r="AJ137" s="49">
        <v>6.1403508771929821E-2</v>
      </c>
      <c r="AK137" s="170">
        <v>0.125</v>
      </c>
      <c r="AL137" s="159">
        <v>4.6052631578947366E-2</v>
      </c>
      <c r="AM137" s="49">
        <v>7.6754385964912283E-2</v>
      </c>
      <c r="AN137" s="49">
        <v>3.2894736842105261E-2</v>
      </c>
      <c r="AO137" s="49">
        <v>1.7543859649122806E-2</v>
      </c>
      <c r="AP137" s="50">
        <v>456</v>
      </c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  <c r="II137" s="186"/>
      <c r="IJ137" s="186"/>
      <c r="IK137" s="186"/>
      <c r="IL137" s="186"/>
      <c r="IM137" s="186"/>
      <c r="IN137" s="186"/>
      <c r="IO137" s="186"/>
      <c r="IP137" s="186"/>
      <c r="IQ137" s="186"/>
      <c r="IR137" s="186"/>
      <c r="IS137" s="186"/>
      <c r="IT137" s="186"/>
      <c r="IU137" s="186"/>
      <c r="IV137" s="186"/>
      <c r="IW137" s="186"/>
      <c r="IX137" s="186"/>
      <c r="IY137" s="186"/>
    </row>
    <row r="138" spans="1:475" x14ac:dyDescent="0.4">
      <c r="A138" s="92" t="s">
        <v>127</v>
      </c>
      <c r="B138" s="98">
        <f t="shared" si="55"/>
        <v>7.8163641541389994E-3</v>
      </c>
      <c r="C138" s="98">
        <f t="shared" si="56"/>
        <v>2.0848633822449392E-2</v>
      </c>
      <c r="D138" s="98">
        <f t="shared" si="57"/>
        <v>8.3087276487957024E-2</v>
      </c>
      <c r="E138" s="98">
        <f t="shared" si="58"/>
        <v>2.5479998201411891E-2</v>
      </c>
      <c r="F138" s="98">
        <f t="shared" si="59"/>
        <v>-1.5302987155083263E-2</v>
      </c>
      <c r="G138" s="157">
        <v>0.23305954825462014</v>
      </c>
      <c r="H138" s="170">
        <v>0.35420944558521561</v>
      </c>
      <c r="I138" s="173">
        <v>0.10882956878850102</v>
      </c>
      <c r="J138" s="170">
        <v>0.18685831622176591</v>
      </c>
      <c r="K138" s="159">
        <v>4.2094455852156057E-2</v>
      </c>
      <c r="L138" s="159">
        <v>4.6201232032854207E-2</v>
      </c>
      <c r="M138" s="38">
        <v>1.6427104722792608E-2</v>
      </c>
      <c r="N138" s="159">
        <v>1.2320328542094456E-2</v>
      </c>
      <c r="O138" s="39">
        <v>974</v>
      </c>
      <c r="P138" s="157">
        <v>0.24087591240875914</v>
      </c>
      <c r="Q138" s="158">
        <v>0.29197080291970801</v>
      </c>
      <c r="R138" s="42">
        <v>5.8394160583941604E-2</v>
      </c>
      <c r="S138" s="170">
        <v>0.26277372262773724</v>
      </c>
      <c r="T138" s="159">
        <v>3.6496350364963501E-2</v>
      </c>
      <c r="U138" s="159">
        <v>3.6496350364963501E-2</v>
      </c>
      <c r="V138" s="42">
        <v>4.3795620437956206E-2</v>
      </c>
      <c r="W138" s="42">
        <v>2.9197080291970802E-2</v>
      </c>
      <c r="X138" s="65">
        <v>137</v>
      </c>
      <c r="Y138" s="157">
        <v>0.20192307692307693</v>
      </c>
      <c r="Z138" s="44">
        <v>0.31730769230769229</v>
      </c>
      <c r="AA138" s="45">
        <v>5.7692307692307689E-2</v>
      </c>
      <c r="AB138" s="170">
        <v>0.27884615384615385</v>
      </c>
      <c r="AC138" s="159">
        <v>3.8461538461538464E-2</v>
      </c>
      <c r="AD138" s="159">
        <v>1.9230769230769232E-2</v>
      </c>
      <c r="AE138" s="173">
        <v>5.7692307692307689E-2</v>
      </c>
      <c r="AF138" s="45">
        <v>2.8846153846153844E-2</v>
      </c>
      <c r="AG138" s="46">
        <v>104</v>
      </c>
      <c r="AH138" s="47">
        <v>9.7560975609756101E-2</v>
      </c>
      <c r="AI138" s="48">
        <v>0.3902439024390244</v>
      </c>
      <c r="AJ138" s="49">
        <v>4.878048780487805E-2</v>
      </c>
      <c r="AK138" s="170">
        <v>0.3902439024390244</v>
      </c>
      <c r="AL138" s="159">
        <v>0</v>
      </c>
      <c r="AM138" s="159">
        <v>0</v>
      </c>
      <c r="AN138" s="49">
        <v>2.4390243902439025E-2</v>
      </c>
      <c r="AO138" s="49">
        <v>4.878048780487805E-2</v>
      </c>
      <c r="AP138" s="50">
        <v>41</v>
      </c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  <c r="DH138" s="186"/>
      <c r="DI138" s="186"/>
      <c r="DJ138" s="186"/>
      <c r="DK138" s="186"/>
      <c r="DL138" s="186"/>
      <c r="DM138" s="186"/>
      <c r="DN138" s="186"/>
      <c r="DO138" s="186"/>
      <c r="DP138" s="186"/>
      <c r="DQ138" s="186"/>
      <c r="DR138" s="186"/>
      <c r="DS138" s="186"/>
      <c r="DT138" s="186"/>
      <c r="DU138" s="186"/>
      <c r="DV138" s="186"/>
      <c r="DW138" s="186"/>
      <c r="DX138" s="186"/>
      <c r="DY138" s="186"/>
      <c r="DZ138" s="186"/>
      <c r="EA138" s="186"/>
      <c r="EB138" s="186"/>
      <c r="EC138" s="186"/>
      <c r="ED138" s="186"/>
      <c r="EE138" s="186"/>
      <c r="EF138" s="186"/>
      <c r="EG138" s="186"/>
      <c r="EH138" s="186"/>
      <c r="EI138" s="186"/>
      <c r="EJ138" s="186"/>
      <c r="EK138" s="186"/>
      <c r="EL138" s="186"/>
      <c r="EM138" s="186"/>
      <c r="EN138" s="186"/>
      <c r="EO138" s="186"/>
      <c r="EP138" s="186"/>
      <c r="EQ138" s="186"/>
      <c r="ER138" s="186"/>
      <c r="ES138" s="186"/>
      <c r="ET138" s="186"/>
      <c r="EU138" s="186"/>
      <c r="EV138" s="186"/>
      <c r="EW138" s="186"/>
      <c r="EX138" s="186"/>
      <c r="EY138" s="186"/>
      <c r="EZ138" s="186"/>
      <c r="FA138" s="186"/>
      <c r="FB138" s="186"/>
      <c r="FC138" s="186"/>
      <c r="FD138" s="186"/>
      <c r="FE138" s="186"/>
      <c r="FF138" s="186"/>
      <c r="FG138" s="186"/>
      <c r="FH138" s="186"/>
      <c r="FI138" s="186"/>
      <c r="FJ138" s="186"/>
      <c r="FK138" s="186"/>
      <c r="FL138" s="186"/>
      <c r="FM138" s="186"/>
      <c r="FN138" s="186"/>
      <c r="FO138" s="186"/>
      <c r="FP138" s="186"/>
      <c r="FQ138" s="186"/>
      <c r="FR138" s="186"/>
      <c r="FS138" s="186"/>
      <c r="FT138" s="186"/>
      <c r="FU138" s="186"/>
      <c r="FV138" s="186"/>
      <c r="FW138" s="186"/>
      <c r="FX138" s="186"/>
      <c r="FY138" s="186"/>
      <c r="FZ138" s="186"/>
      <c r="GA138" s="186"/>
      <c r="GB138" s="186"/>
      <c r="GC138" s="186"/>
      <c r="GD138" s="186"/>
      <c r="GE138" s="186"/>
      <c r="GF138" s="186"/>
      <c r="GG138" s="186"/>
      <c r="GH138" s="186"/>
      <c r="GI138" s="186"/>
      <c r="GJ138" s="186"/>
      <c r="GK138" s="186"/>
      <c r="GL138" s="186"/>
      <c r="GM138" s="186"/>
      <c r="GN138" s="186"/>
      <c r="GO138" s="186"/>
      <c r="GP138" s="186"/>
      <c r="GQ138" s="186"/>
      <c r="GR138" s="186"/>
      <c r="GS138" s="186"/>
      <c r="GT138" s="186"/>
      <c r="GU138" s="186"/>
      <c r="GV138" s="186"/>
      <c r="GW138" s="186"/>
      <c r="GX138" s="186"/>
      <c r="GY138" s="186"/>
      <c r="GZ138" s="186"/>
      <c r="HA138" s="186"/>
      <c r="HB138" s="186"/>
      <c r="HC138" s="186"/>
      <c r="HD138" s="186"/>
      <c r="HE138" s="186"/>
      <c r="HF138" s="186"/>
      <c r="HG138" s="186"/>
      <c r="HH138" s="186"/>
      <c r="HI138" s="186"/>
      <c r="HJ138" s="186"/>
      <c r="HK138" s="186"/>
      <c r="HL138" s="186"/>
      <c r="HM138" s="186"/>
      <c r="HN138" s="186"/>
      <c r="HO138" s="186"/>
      <c r="HP138" s="186"/>
      <c r="HQ138" s="186"/>
      <c r="HR138" s="186"/>
      <c r="HS138" s="186"/>
      <c r="HT138" s="186"/>
      <c r="HU138" s="186"/>
      <c r="HV138" s="186"/>
      <c r="HW138" s="186"/>
      <c r="HX138" s="186"/>
      <c r="HY138" s="186"/>
      <c r="HZ138" s="186"/>
      <c r="IA138" s="186"/>
      <c r="IB138" s="186"/>
      <c r="IC138" s="186"/>
      <c r="ID138" s="186"/>
      <c r="IE138" s="186"/>
      <c r="IF138" s="186"/>
      <c r="IG138" s="186"/>
      <c r="IH138" s="186"/>
      <c r="II138" s="186"/>
      <c r="IJ138" s="186"/>
      <c r="IK138" s="186"/>
      <c r="IL138" s="186"/>
      <c r="IM138" s="186"/>
      <c r="IN138" s="186"/>
      <c r="IO138" s="186"/>
      <c r="IP138" s="186"/>
      <c r="IQ138" s="186"/>
      <c r="IR138" s="186"/>
      <c r="IS138" s="186"/>
      <c r="IT138" s="186"/>
      <c r="IU138" s="186"/>
      <c r="IV138" s="186"/>
      <c r="IW138" s="186"/>
      <c r="IX138" s="186"/>
      <c r="IY138" s="186"/>
    </row>
    <row r="139" spans="1:475" x14ac:dyDescent="0.4">
      <c r="A139" s="92" t="s">
        <v>128</v>
      </c>
      <c r="B139" s="98">
        <f t="shared" si="55"/>
        <v>-8.212682582126829E-2</v>
      </c>
      <c r="C139" s="98">
        <f t="shared" si="56"/>
        <v>2.3179933565132538E-3</v>
      </c>
      <c r="D139" s="98">
        <f t="shared" si="57"/>
        <v>1.7425100174251001E-2</v>
      </c>
      <c r="E139" s="98">
        <f t="shared" si="58"/>
        <v>5.67707622343743E-2</v>
      </c>
      <c r="F139" s="98">
        <f t="shared" si="59"/>
        <v>3.6132323694656562E-2</v>
      </c>
      <c r="G139" s="169">
        <v>0.5363036303630363</v>
      </c>
      <c r="H139" s="158">
        <v>9.8643197653098647E-2</v>
      </c>
      <c r="I139" s="173">
        <v>0.14484781811514486</v>
      </c>
      <c r="J139" s="158">
        <v>5.6288962229556289E-2</v>
      </c>
      <c r="K139" s="173">
        <v>0.12321232123212321</v>
      </c>
      <c r="L139" s="159">
        <v>3.0436376971030438E-2</v>
      </c>
      <c r="M139" s="159">
        <v>8.9842317565089844E-3</v>
      </c>
      <c r="N139" s="159">
        <v>1.2834616795012834E-3</v>
      </c>
      <c r="O139" s="39">
        <v>5454</v>
      </c>
      <c r="P139" s="169">
        <v>0.45417680454176801</v>
      </c>
      <c r="Q139" s="158">
        <v>8.3536090835360899E-2</v>
      </c>
      <c r="R139" s="173">
        <v>0.19870235198702355</v>
      </c>
      <c r="S139" s="41">
        <v>5.9205190592051905E-2</v>
      </c>
      <c r="T139" s="173">
        <v>0.14679643146796431</v>
      </c>
      <c r="U139" s="159">
        <v>4.2984590429845905E-2</v>
      </c>
      <c r="V139" s="159">
        <v>1.1354420113544201E-2</v>
      </c>
      <c r="W139" s="159">
        <v>3.2441200324412004E-3</v>
      </c>
      <c r="X139" s="65">
        <v>1233</v>
      </c>
      <c r="Y139" s="169">
        <v>0.45462794918330313</v>
      </c>
      <c r="Z139" s="158">
        <v>8.3484573502722328E-2</v>
      </c>
      <c r="AA139" s="173">
        <v>0.19237749546279492</v>
      </c>
      <c r="AB139" s="44">
        <v>6.0798548094373864E-2</v>
      </c>
      <c r="AC139" s="173">
        <v>0.14972776769509982</v>
      </c>
      <c r="AD139" s="159">
        <v>4.3557168784029036E-2</v>
      </c>
      <c r="AE139" s="45">
        <v>1.1796733212341199E-2</v>
      </c>
      <c r="AF139" s="159">
        <v>3.629764065335753E-3</v>
      </c>
      <c r="AG139" s="46">
        <v>1102</v>
      </c>
      <c r="AH139" s="47">
        <v>0.48708487084870844</v>
      </c>
      <c r="AI139" s="48">
        <v>0.12546125461254612</v>
      </c>
      <c r="AJ139" s="173">
        <v>0.16605166051660519</v>
      </c>
      <c r="AK139" s="158">
        <v>3.6900369003690037E-2</v>
      </c>
      <c r="AL139" s="173">
        <v>0.11808118081180811</v>
      </c>
      <c r="AM139" s="159">
        <v>3.3210332103321034E-2</v>
      </c>
      <c r="AN139" s="49">
        <v>2.5830258302583026E-2</v>
      </c>
      <c r="AO139" s="49">
        <v>7.3800738007380072E-3</v>
      </c>
      <c r="AP139" s="50">
        <v>271</v>
      </c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186"/>
      <c r="GA139" s="186"/>
      <c r="GB139" s="186"/>
      <c r="GC139" s="186"/>
      <c r="GD139" s="186"/>
      <c r="GE139" s="186"/>
      <c r="GF139" s="186"/>
      <c r="GG139" s="186"/>
      <c r="GH139" s="186"/>
      <c r="GI139" s="186"/>
      <c r="GJ139" s="186"/>
      <c r="GK139" s="186"/>
      <c r="GL139" s="186"/>
      <c r="GM139" s="186"/>
      <c r="GN139" s="186"/>
      <c r="GO139" s="186"/>
      <c r="GP139" s="186"/>
      <c r="GQ139" s="186"/>
      <c r="GR139" s="186"/>
      <c r="GS139" s="186"/>
      <c r="GT139" s="186"/>
      <c r="GU139" s="186"/>
      <c r="GV139" s="186"/>
      <c r="GW139" s="186"/>
      <c r="GX139" s="186"/>
      <c r="GY139" s="186"/>
      <c r="GZ139" s="186"/>
      <c r="HA139" s="186"/>
      <c r="HB139" s="186"/>
      <c r="HC139" s="186"/>
      <c r="HD139" s="186"/>
      <c r="HE139" s="186"/>
      <c r="HF139" s="186"/>
      <c r="HG139" s="186"/>
      <c r="HH139" s="186"/>
      <c r="HI139" s="186"/>
      <c r="HJ139" s="186"/>
      <c r="HK139" s="186"/>
      <c r="HL139" s="186"/>
      <c r="HM139" s="186"/>
      <c r="HN139" s="186"/>
      <c r="HO139" s="186"/>
      <c r="HP139" s="186"/>
      <c r="HQ139" s="186"/>
      <c r="HR139" s="186"/>
      <c r="HS139" s="186"/>
      <c r="HT139" s="186"/>
      <c r="HU139" s="186"/>
      <c r="HV139" s="186"/>
      <c r="HW139" s="186"/>
      <c r="HX139" s="186"/>
      <c r="HY139" s="186"/>
      <c r="HZ139" s="186"/>
      <c r="IA139" s="186"/>
      <c r="IB139" s="186"/>
      <c r="IC139" s="186"/>
      <c r="ID139" s="186"/>
      <c r="IE139" s="186"/>
      <c r="IF139" s="186"/>
      <c r="IG139" s="186"/>
      <c r="IH139" s="186"/>
      <c r="II139" s="186"/>
      <c r="IJ139" s="186"/>
      <c r="IK139" s="186"/>
      <c r="IL139" s="186"/>
      <c r="IM139" s="186"/>
      <c r="IN139" s="186"/>
      <c r="IO139" s="186"/>
      <c r="IP139" s="186"/>
      <c r="IQ139" s="186"/>
      <c r="IR139" s="186"/>
      <c r="IS139" s="186"/>
      <c r="IT139" s="186"/>
      <c r="IU139" s="186"/>
      <c r="IV139" s="186"/>
      <c r="IW139" s="186"/>
      <c r="IX139" s="186"/>
      <c r="IY139" s="186"/>
    </row>
    <row r="140" spans="1:475" x14ac:dyDescent="0.4">
      <c r="A140" s="92" t="s">
        <v>129</v>
      </c>
      <c r="B140" s="177">
        <f t="shared" si="55"/>
        <v>-4.4382255288651404E-2</v>
      </c>
      <c r="C140" s="98">
        <f t="shared" si="56"/>
        <v>6.2206924123271001E-2</v>
      </c>
      <c r="D140" s="98">
        <f t="shared" si="57"/>
        <v>7.5517895362953336E-2</v>
      </c>
      <c r="E140" s="98">
        <f t="shared" si="58"/>
        <v>5.0965096607169746E-2</v>
      </c>
      <c r="F140" s="98">
        <f t="shared" si="59"/>
        <v>5.7111097026458918E-3</v>
      </c>
      <c r="G140" s="157">
        <v>0.13693304535637149</v>
      </c>
      <c r="H140" s="158">
        <v>0.27516198704103673</v>
      </c>
      <c r="I140" s="173">
        <v>0.15680345572354212</v>
      </c>
      <c r="J140" s="170">
        <v>0.28207343412526997</v>
      </c>
      <c r="K140" s="159">
        <v>4.4924406047516199E-2</v>
      </c>
      <c r="L140" s="38">
        <v>9.1576673866090724E-2</v>
      </c>
      <c r="M140" s="159">
        <v>3.4557235421166306E-3</v>
      </c>
      <c r="N140" s="159">
        <v>9.0712742980561551E-3</v>
      </c>
      <c r="O140" s="39">
        <v>2315</v>
      </c>
      <c r="P140" s="157">
        <v>9.2550790067720087E-2</v>
      </c>
      <c r="Q140" s="158">
        <v>0.26185101580135439</v>
      </c>
      <c r="R140" s="173">
        <v>0.16027088036117379</v>
      </c>
      <c r="S140" s="170">
        <v>0.32957110609480805</v>
      </c>
      <c r="T140" s="159">
        <v>2.7088036117381489E-2</v>
      </c>
      <c r="U140" s="173">
        <v>0.11512415349887134</v>
      </c>
      <c r="V140" s="159">
        <v>0</v>
      </c>
      <c r="W140" s="159">
        <v>1.3544018058690745E-2</v>
      </c>
      <c r="X140" s="65">
        <v>443</v>
      </c>
      <c r="Y140" s="157">
        <v>9.7500000000000003E-2</v>
      </c>
      <c r="Z140" s="158">
        <v>0.26250000000000001</v>
      </c>
      <c r="AA140" s="173">
        <v>0.16250000000000001</v>
      </c>
      <c r="AB140" s="170">
        <v>0.32250000000000001</v>
      </c>
      <c r="AC140" s="159">
        <v>2.75E-2</v>
      </c>
      <c r="AD140" s="173">
        <v>0.1125</v>
      </c>
      <c r="AE140" s="159">
        <v>0</v>
      </c>
      <c r="AF140" s="45">
        <v>1.4999999999999999E-2</v>
      </c>
      <c r="AG140" s="46">
        <v>400</v>
      </c>
      <c r="AH140" s="47">
        <v>0.10223642172523961</v>
      </c>
      <c r="AI140" s="48">
        <v>0.27156549520766771</v>
      </c>
      <c r="AJ140" s="173">
        <v>0.15974440894568689</v>
      </c>
      <c r="AK140" s="170">
        <v>0.3322683706070288</v>
      </c>
      <c r="AL140" s="159">
        <v>1.9169329073482427E-2</v>
      </c>
      <c r="AM140" s="49">
        <v>0.10543130990415335</v>
      </c>
      <c r="AN140" s="49">
        <v>0</v>
      </c>
      <c r="AO140" s="49">
        <v>9.5846645367412137E-3</v>
      </c>
      <c r="AP140" s="50">
        <v>313</v>
      </c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6"/>
      <c r="CN140" s="186"/>
      <c r="CO140" s="186"/>
      <c r="CP140" s="186"/>
      <c r="CQ140" s="186"/>
      <c r="CR140" s="186"/>
      <c r="CS140" s="186"/>
      <c r="CT140" s="186"/>
      <c r="CU140" s="186"/>
      <c r="CV140" s="186"/>
      <c r="CW140" s="186"/>
      <c r="CX140" s="186"/>
      <c r="CY140" s="186"/>
      <c r="CZ140" s="186"/>
      <c r="DA140" s="186"/>
      <c r="DB140" s="186"/>
      <c r="DC140" s="186"/>
      <c r="DD140" s="186"/>
      <c r="DE140" s="186"/>
      <c r="DF140" s="186"/>
      <c r="DG140" s="186"/>
      <c r="DH140" s="186"/>
      <c r="DI140" s="186"/>
      <c r="DJ140" s="186"/>
      <c r="DK140" s="186"/>
      <c r="DL140" s="186"/>
      <c r="DM140" s="186"/>
      <c r="DN140" s="186"/>
      <c r="DO140" s="186"/>
      <c r="DP140" s="186"/>
      <c r="DQ140" s="186"/>
      <c r="DR140" s="186"/>
      <c r="DS140" s="186"/>
      <c r="DT140" s="186"/>
      <c r="DU140" s="186"/>
      <c r="DV140" s="186"/>
      <c r="DW140" s="186"/>
      <c r="DX140" s="186"/>
      <c r="DY140" s="186"/>
      <c r="DZ140" s="186"/>
      <c r="EA140" s="186"/>
      <c r="EB140" s="186"/>
      <c r="EC140" s="186"/>
      <c r="ED140" s="186"/>
      <c r="EE140" s="186"/>
      <c r="EF140" s="186"/>
      <c r="EG140" s="186"/>
      <c r="EH140" s="186"/>
      <c r="EI140" s="186"/>
      <c r="EJ140" s="186"/>
      <c r="EK140" s="186"/>
      <c r="EL140" s="186"/>
      <c r="EM140" s="186"/>
      <c r="EN140" s="186"/>
      <c r="EO140" s="186"/>
      <c r="EP140" s="186"/>
      <c r="EQ140" s="186"/>
      <c r="ER140" s="186"/>
      <c r="ES140" s="186"/>
      <c r="ET140" s="186"/>
      <c r="EU140" s="186"/>
      <c r="EV140" s="186"/>
      <c r="EW140" s="186"/>
      <c r="EX140" s="186"/>
      <c r="EY140" s="186"/>
      <c r="EZ140" s="186"/>
      <c r="FA140" s="186"/>
      <c r="FB140" s="186"/>
      <c r="FC140" s="186"/>
      <c r="FD140" s="186"/>
      <c r="FE140" s="186"/>
      <c r="FF140" s="186"/>
      <c r="FG140" s="186"/>
      <c r="FH140" s="186"/>
      <c r="FI140" s="186"/>
      <c r="FJ140" s="186"/>
      <c r="FK140" s="186"/>
      <c r="FL140" s="186"/>
      <c r="FM140" s="186"/>
      <c r="FN140" s="186"/>
      <c r="FO140" s="186"/>
      <c r="FP140" s="186"/>
      <c r="FQ140" s="186"/>
      <c r="FR140" s="186"/>
      <c r="FS140" s="186"/>
      <c r="FT140" s="186"/>
      <c r="FU140" s="186"/>
      <c r="FV140" s="186"/>
      <c r="FW140" s="186"/>
      <c r="FX140" s="186"/>
      <c r="FY140" s="186"/>
      <c r="FZ140" s="186"/>
      <c r="GA140" s="186"/>
      <c r="GB140" s="186"/>
      <c r="GC140" s="186"/>
      <c r="GD140" s="186"/>
      <c r="GE140" s="186"/>
      <c r="GF140" s="186"/>
      <c r="GG140" s="186"/>
      <c r="GH140" s="186"/>
      <c r="GI140" s="186"/>
      <c r="GJ140" s="186"/>
      <c r="GK140" s="186"/>
      <c r="GL140" s="186"/>
      <c r="GM140" s="186"/>
      <c r="GN140" s="186"/>
      <c r="GO140" s="186"/>
      <c r="GP140" s="186"/>
      <c r="GQ140" s="186"/>
      <c r="GR140" s="186"/>
      <c r="GS140" s="186"/>
      <c r="GT140" s="186"/>
      <c r="GU140" s="186"/>
      <c r="GV140" s="186"/>
      <c r="GW140" s="186"/>
      <c r="GX140" s="186"/>
      <c r="GY140" s="186"/>
      <c r="GZ140" s="186"/>
      <c r="HA140" s="186"/>
      <c r="HB140" s="186"/>
      <c r="HC140" s="186"/>
      <c r="HD140" s="186"/>
      <c r="HE140" s="186"/>
      <c r="HF140" s="186"/>
      <c r="HG140" s="186"/>
      <c r="HH140" s="186"/>
      <c r="HI140" s="186"/>
      <c r="HJ140" s="186"/>
      <c r="HK140" s="186"/>
      <c r="HL140" s="186"/>
      <c r="HM140" s="186"/>
      <c r="HN140" s="186"/>
      <c r="HO140" s="186"/>
      <c r="HP140" s="186"/>
      <c r="HQ140" s="186"/>
      <c r="HR140" s="186"/>
      <c r="HS140" s="186"/>
      <c r="HT140" s="186"/>
      <c r="HU140" s="186"/>
      <c r="HV140" s="186"/>
      <c r="HW140" s="186"/>
      <c r="HX140" s="186"/>
      <c r="HY140" s="186"/>
      <c r="HZ140" s="186"/>
      <c r="IA140" s="186"/>
      <c r="IB140" s="186"/>
      <c r="IC140" s="186"/>
      <c r="ID140" s="186"/>
      <c r="IE140" s="186"/>
      <c r="IF140" s="186"/>
      <c r="IG140" s="186"/>
      <c r="IH140" s="186"/>
      <c r="II140" s="186"/>
      <c r="IJ140" s="186"/>
      <c r="IK140" s="186"/>
      <c r="IL140" s="186"/>
      <c r="IM140" s="186"/>
      <c r="IN140" s="186"/>
      <c r="IO140" s="186"/>
      <c r="IP140" s="186"/>
      <c r="IQ140" s="186"/>
      <c r="IR140" s="186"/>
      <c r="IS140" s="186"/>
      <c r="IT140" s="186"/>
      <c r="IU140" s="186"/>
      <c r="IV140" s="186"/>
      <c r="IW140" s="186"/>
      <c r="IX140" s="186"/>
      <c r="IY140" s="186"/>
    </row>
    <row r="141" spans="1:475" s="162" customFormat="1" x14ac:dyDescent="0.4">
      <c r="A141" s="92" t="s">
        <v>130</v>
      </c>
      <c r="B141" s="177">
        <f t="shared" si="55"/>
        <v>-3.8232624637551949E-4</v>
      </c>
      <c r="C141" s="177">
        <f t="shared" si="56"/>
        <v>-3.5904932490502195E-2</v>
      </c>
      <c r="D141" s="177">
        <f t="shared" si="57"/>
        <v>-1.8157283877237917E-2</v>
      </c>
      <c r="E141" s="177">
        <f t="shared" si="58"/>
        <v>-7.0296624123501184E-3</v>
      </c>
      <c r="F141" s="177">
        <f t="shared" si="59"/>
        <v>1.4269764901486764E-2</v>
      </c>
      <c r="G141" s="157">
        <v>7.2513473787359131E-2</v>
      </c>
      <c r="H141" s="170">
        <v>0.46692797648211659</v>
      </c>
      <c r="I141" s="159">
        <v>2.8417442430181284E-2</v>
      </c>
      <c r="J141" s="170">
        <v>0.23762861342479177</v>
      </c>
      <c r="K141" s="159">
        <v>2.5477707006369432E-2</v>
      </c>
      <c r="L141" s="173">
        <v>0.15041646251837335</v>
      </c>
      <c r="M141" s="159">
        <v>4.8995590396864281E-3</v>
      </c>
      <c r="N141" s="159">
        <v>1.3718765311121999E-2</v>
      </c>
      <c r="O141" s="39">
        <v>2041</v>
      </c>
      <c r="P141" s="157">
        <v>7.2131147540983612E-2</v>
      </c>
      <c r="Q141" s="170">
        <v>0.44918032786885248</v>
      </c>
      <c r="R141" s="159">
        <v>3.9344262295081971E-2</v>
      </c>
      <c r="S141" s="170">
        <v>0.219672131147541</v>
      </c>
      <c r="T141" s="159">
        <v>4.5901639344262293E-2</v>
      </c>
      <c r="U141" s="173">
        <v>0.14426229508196722</v>
      </c>
      <c r="V141" s="159">
        <v>9.8360655737704927E-3</v>
      </c>
      <c r="W141" s="42">
        <v>1.9672131147540985E-2</v>
      </c>
      <c r="X141" s="65">
        <v>305</v>
      </c>
      <c r="Y141" s="157">
        <v>7.1999999999999995E-2</v>
      </c>
      <c r="Z141" s="170">
        <v>0.44800000000000006</v>
      </c>
      <c r="AA141" s="159">
        <v>3.2000000000000001E-2</v>
      </c>
      <c r="AB141" s="170">
        <v>0.21600000000000003</v>
      </c>
      <c r="AC141" s="159">
        <v>5.6000000000000008E-2</v>
      </c>
      <c r="AD141" s="173">
        <v>0.14799999999999999</v>
      </c>
      <c r="AE141" s="159">
        <v>8.0000000000000002E-3</v>
      </c>
      <c r="AF141" s="45">
        <v>0.02</v>
      </c>
      <c r="AG141" s="46">
        <v>250</v>
      </c>
      <c r="AH141" s="47">
        <v>8.2191780821917804E-2</v>
      </c>
      <c r="AI141" s="48">
        <v>0.45205479452054786</v>
      </c>
      <c r="AJ141" s="159">
        <v>1.3698630136986301E-2</v>
      </c>
      <c r="AK141" s="170">
        <v>0.19178082191780821</v>
      </c>
      <c r="AL141" s="159">
        <v>4.1095890410958902E-2</v>
      </c>
      <c r="AM141" s="173">
        <v>0.16438356164383561</v>
      </c>
      <c r="AN141" s="49">
        <v>2.7397260273972601E-2</v>
      </c>
      <c r="AO141" s="49">
        <v>2.7397260273972601E-2</v>
      </c>
      <c r="AP141" s="50">
        <v>73</v>
      </c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186"/>
      <c r="CT141" s="186"/>
      <c r="CU141" s="186"/>
      <c r="CV141" s="186"/>
      <c r="CW141" s="186"/>
      <c r="CX141" s="186"/>
      <c r="CY141" s="186"/>
      <c r="CZ141" s="186"/>
      <c r="DA141" s="186"/>
      <c r="DB141" s="186"/>
      <c r="DC141" s="186"/>
      <c r="DD141" s="186"/>
      <c r="DE141" s="186"/>
      <c r="DF141" s="186"/>
      <c r="DG141" s="186"/>
      <c r="DH141" s="186"/>
      <c r="DI141" s="186"/>
      <c r="DJ141" s="186"/>
      <c r="DK141" s="186"/>
      <c r="DL141" s="186"/>
      <c r="DM141" s="186"/>
      <c r="DN141" s="186"/>
      <c r="DO141" s="186"/>
      <c r="DP141" s="186"/>
      <c r="DQ141" s="186"/>
      <c r="DR141" s="186"/>
      <c r="DS141" s="186"/>
      <c r="DT141" s="186"/>
      <c r="DU141" s="186"/>
      <c r="DV141" s="186"/>
      <c r="DW141" s="186"/>
      <c r="DX141" s="186"/>
      <c r="DY141" s="186"/>
      <c r="DZ141" s="186"/>
      <c r="EA141" s="186"/>
      <c r="EB141" s="186"/>
      <c r="EC141" s="186"/>
      <c r="ED141" s="186"/>
      <c r="EE141" s="186"/>
      <c r="EF141" s="186"/>
      <c r="EG141" s="186"/>
      <c r="EH141" s="186"/>
      <c r="EI141" s="186"/>
      <c r="EJ141" s="186"/>
      <c r="EK141" s="186"/>
      <c r="EL141" s="186"/>
      <c r="EM141" s="186"/>
      <c r="EN141" s="186"/>
      <c r="EO141" s="186"/>
      <c r="EP141" s="186"/>
      <c r="EQ141" s="186"/>
      <c r="ER141" s="186"/>
      <c r="ES141" s="186"/>
      <c r="ET141" s="186"/>
      <c r="EU141" s="186"/>
      <c r="EV141" s="186"/>
      <c r="EW141" s="186"/>
      <c r="EX141" s="186"/>
      <c r="EY141" s="186"/>
      <c r="EZ141" s="186"/>
      <c r="FA141" s="186"/>
      <c r="FB141" s="186"/>
      <c r="FC141" s="186"/>
      <c r="FD141" s="186"/>
      <c r="FE141" s="186"/>
      <c r="FF141" s="186"/>
      <c r="FG141" s="186"/>
      <c r="FH141" s="186"/>
      <c r="FI141" s="186"/>
      <c r="FJ141" s="186"/>
      <c r="FK141" s="186"/>
      <c r="FL141" s="186"/>
      <c r="FM141" s="186"/>
      <c r="FN141" s="186"/>
      <c r="FO141" s="186"/>
      <c r="FP141" s="186"/>
      <c r="FQ141" s="186"/>
      <c r="FR141" s="186"/>
      <c r="FS141" s="186"/>
      <c r="FT141" s="186"/>
      <c r="FU141" s="186"/>
      <c r="FV141" s="186"/>
      <c r="FW141" s="186"/>
      <c r="FX141" s="186"/>
      <c r="FY141" s="186"/>
      <c r="FZ141" s="186"/>
      <c r="GA141" s="186"/>
      <c r="GB141" s="186"/>
      <c r="GC141" s="186"/>
      <c r="GD141" s="186"/>
      <c r="GE141" s="186"/>
      <c r="GF141" s="186"/>
      <c r="GG141" s="186"/>
      <c r="GH141" s="186"/>
      <c r="GI141" s="186"/>
      <c r="GJ141" s="186"/>
      <c r="GK141" s="186"/>
      <c r="GL141" s="186"/>
      <c r="GM141" s="186"/>
      <c r="GN141" s="186"/>
      <c r="GO141" s="186"/>
      <c r="GP141" s="186"/>
      <c r="GQ141" s="186"/>
      <c r="GR141" s="186"/>
      <c r="GS141" s="186"/>
      <c r="GT141" s="186"/>
      <c r="GU141" s="186"/>
      <c r="GV141" s="186"/>
      <c r="GW141" s="186"/>
      <c r="GX141" s="186"/>
      <c r="GY141" s="186"/>
      <c r="GZ141" s="186"/>
      <c r="HA141" s="186"/>
      <c r="HB141" s="186"/>
      <c r="HC141" s="186"/>
      <c r="HD141" s="186"/>
      <c r="HE141" s="186"/>
      <c r="HF141" s="186"/>
      <c r="HG141" s="186"/>
      <c r="HH141" s="186"/>
      <c r="HI141" s="186"/>
      <c r="HJ141" s="186"/>
      <c r="HK141" s="186"/>
      <c r="HL141" s="186"/>
      <c r="HM141" s="186"/>
      <c r="HN141" s="186"/>
      <c r="HO141" s="186"/>
      <c r="HP141" s="186"/>
      <c r="HQ141" s="186"/>
      <c r="HR141" s="186"/>
      <c r="HS141" s="186"/>
      <c r="HT141" s="186"/>
      <c r="HU141" s="186"/>
      <c r="HV141" s="186"/>
      <c r="HW141" s="186"/>
      <c r="HX141" s="186"/>
      <c r="HY141" s="186"/>
      <c r="HZ141" s="186"/>
      <c r="IA141" s="186"/>
      <c r="IB141" s="186"/>
      <c r="IC141" s="186"/>
      <c r="ID141" s="186"/>
      <c r="IE141" s="186"/>
      <c r="IF141" s="186"/>
      <c r="IG141" s="186"/>
      <c r="IH141" s="186"/>
      <c r="II141" s="186"/>
      <c r="IJ141" s="186"/>
      <c r="IK141" s="186"/>
      <c r="IL141" s="186"/>
      <c r="IM141" s="186"/>
      <c r="IN141" s="186"/>
      <c r="IO141" s="186"/>
      <c r="IP141" s="186"/>
      <c r="IQ141" s="186"/>
      <c r="IR141" s="186"/>
      <c r="IS141" s="186"/>
      <c r="IT141" s="186"/>
      <c r="IU141" s="186"/>
      <c r="IV141" s="186"/>
      <c r="IW141" s="186"/>
      <c r="IX141" s="186"/>
      <c r="IY141" s="186"/>
      <c r="IZ141" s="186"/>
      <c r="JA141" s="186"/>
      <c r="JB141" s="186"/>
      <c r="JC141" s="186"/>
      <c r="JD141" s="186"/>
      <c r="JE141" s="186"/>
      <c r="JF141" s="186"/>
      <c r="JG141" s="186"/>
      <c r="JH141" s="186"/>
      <c r="JI141" s="186"/>
      <c r="JJ141" s="186"/>
      <c r="JK141" s="186"/>
      <c r="JL141" s="186"/>
      <c r="JM141" s="186"/>
      <c r="JN141" s="186"/>
      <c r="JO141" s="186"/>
      <c r="JP141" s="186"/>
      <c r="JQ141" s="186"/>
      <c r="JR141" s="186"/>
      <c r="JS141" s="186"/>
      <c r="JT141" s="186"/>
      <c r="JU141" s="186"/>
      <c r="JV141" s="186"/>
      <c r="JW141" s="186"/>
      <c r="JX141" s="186"/>
      <c r="JY141" s="186"/>
      <c r="JZ141" s="186"/>
      <c r="KA141" s="186"/>
      <c r="KB141" s="186"/>
      <c r="KC141" s="186"/>
      <c r="KD141" s="186"/>
      <c r="KE141" s="186"/>
      <c r="KF141" s="186"/>
      <c r="KG141" s="186"/>
      <c r="KH141" s="186"/>
      <c r="KI141" s="186"/>
      <c r="KJ141" s="186"/>
      <c r="KK141" s="186"/>
      <c r="KL141" s="186"/>
      <c r="KM141" s="186"/>
      <c r="KN141" s="186"/>
      <c r="KO141" s="186"/>
      <c r="KP141" s="186"/>
      <c r="KQ141" s="186"/>
      <c r="KR141" s="186"/>
      <c r="KS141" s="186"/>
      <c r="KT141" s="186"/>
      <c r="KU141" s="186"/>
      <c r="KV141" s="186"/>
      <c r="KW141" s="186"/>
      <c r="KX141" s="186"/>
      <c r="KY141" s="186"/>
      <c r="KZ141" s="186"/>
      <c r="LA141" s="186"/>
      <c r="LB141" s="186"/>
      <c r="LC141" s="186"/>
      <c r="LD141" s="186"/>
      <c r="LE141" s="186"/>
      <c r="LF141" s="186"/>
      <c r="LG141" s="186"/>
      <c r="LH141" s="186"/>
      <c r="LI141" s="186"/>
      <c r="LJ141" s="186"/>
      <c r="LK141" s="186"/>
      <c r="LL141" s="186"/>
      <c r="LM141" s="186"/>
      <c r="LN141" s="186"/>
      <c r="LO141" s="186"/>
      <c r="LP141" s="186"/>
      <c r="LQ141" s="186"/>
      <c r="LR141" s="186"/>
      <c r="LS141" s="186"/>
      <c r="LT141" s="186"/>
      <c r="LU141" s="186"/>
      <c r="LV141" s="186"/>
      <c r="LW141" s="186"/>
      <c r="LX141" s="186"/>
      <c r="LY141" s="186"/>
      <c r="LZ141" s="186"/>
      <c r="MA141" s="186"/>
      <c r="MB141" s="186"/>
      <c r="MC141" s="186"/>
      <c r="MD141" s="186"/>
      <c r="ME141" s="186"/>
      <c r="MF141" s="186"/>
      <c r="MG141" s="186"/>
      <c r="MH141" s="186"/>
      <c r="MI141" s="186"/>
      <c r="MJ141" s="186"/>
      <c r="MK141" s="186"/>
      <c r="ML141" s="186"/>
      <c r="MM141" s="186"/>
      <c r="MN141" s="186"/>
      <c r="MO141" s="186"/>
      <c r="MP141" s="186"/>
      <c r="MQ141" s="186"/>
      <c r="MR141" s="186"/>
      <c r="MS141" s="186"/>
      <c r="MT141" s="186"/>
      <c r="MU141" s="186"/>
      <c r="MV141" s="186"/>
      <c r="MW141" s="186"/>
      <c r="MX141" s="186"/>
      <c r="MY141" s="186"/>
      <c r="MZ141" s="186"/>
      <c r="NA141" s="186"/>
      <c r="NB141" s="186"/>
      <c r="NC141" s="186"/>
      <c r="ND141" s="186"/>
      <c r="NE141" s="186"/>
      <c r="NF141" s="186"/>
      <c r="NG141" s="186"/>
      <c r="NH141" s="186"/>
      <c r="NI141" s="186"/>
      <c r="NJ141" s="186"/>
      <c r="NK141" s="186"/>
      <c r="NL141" s="186"/>
      <c r="NM141" s="186"/>
      <c r="NN141" s="186"/>
      <c r="NO141" s="186"/>
      <c r="NP141" s="186"/>
      <c r="NQ141" s="186"/>
      <c r="NR141" s="186"/>
      <c r="NS141" s="186"/>
      <c r="NT141" s="186"/>
      <c r="NU141" s="186"/>
      <c r="NV141" s="186"/>
      <c r="NW141" s="186"/>
      <c r="NX141" s="186"/>
      <c r="NY141" s="186"/>
      <c r="NZ141" s="186"/>
      <c r="OA141" s="186"/>
      <c r="OB141" s="186"/>
      <c r="OC141" s="186"/>
      <c r="OD141" s="186"/>
      <c r="OE141" s="186"/>
      <c r="OF141" s="186"/>
      <c r="OG141" s="186"/>
      <c r="OH141" s="186"/>
      <c r="OI141" s="186"/>
      <c r="OJ141" s="186"/>
      <c r="OK141" s="186"/>
      <c r="OL141" s="186"/>
      <c r="OM141" s="186"/>
      <c r="ON141" s="186"/>
      <c r="OO141" s="186"/>
      <c r="OP141" s="186"/>
      <c r="OQ141" s="186"/>
      <c r="OR141" s="186"/>
      <c r="OS141" s="186"/>
      <c r="OT141" s="186"/>
      <c r="OU141" s="186"/>
      <c r="OV141" s="186"/>
      <c r="OW141" s="186"/>
      <c r="OX141" s="186"/>
      <c r="OY141" s="186"/>
      <c r="OZ141" s="186"/>
      <c r="PA141" s="186"/>
      <c r="PB141" s="186"/>
      <c r="PC141" s="186"/>
      <c r="PD141" s="186"/>
      <c r="PE141" s="186"/>
      <c r="PF141" s="186"/>
      <c r="PG141" s="186"/>
      <c r="PH141" s="186"/>
      <c r="PI141" s="186"/>
      <c r="PJ141" s="186"/>
      <c r="PK141" s="186"/>
      <c r="PL141" s="186"/>
      <c r="PM141" s="186"/>
      <c r="PN141" s="186"/>
      <c r="PO141" s="186"/>
      <c r="PP141" s="186"/>
      <c r="PQ141" s="186"/>
      <c r="PR141" s="186"/>
      <c r="PS141" s="186"/>
      <c r="PT141" s="186"/>
      <c r="PU141" s="186"/>
      <c r="PV141" s="186"/>
      <c r="PW141" s="186"/>
      <c r="PX141" s="186"/>
      <c r="PY141" s="186"/>
      <c r="PZ141" s="186"/>
      <c r="QA141" s="186"/>
      <c r="QB141" s="186"/>
      <c r="QC141" s="186"/>
      <c r="QD141" s="186"/>
      <c r="QE141" s="186"/>
      <c r="QF141" s="186"/>
      <c r="QG141" s="186"/>
      <c r="QH141" s="186"/>
      <c r="QI141" s="186"/>
      <c r="QJ141" s="186"/>
      <c r="QK141" s="186"/>
      <c r="QL141" s="186"/>
      <c r="QM141" s="186"/>
      <c r="QN141" s="186"/>
      <c r="QO141" s="186"/>
      <c r="QP141" s="186"/>
      <c r="QQ141" s="186"/>
      <c r="QR141" s="186"/>
      <c r="QS141" s="186"/>
      <c r="QT141" s="186"/>
      <c r="QU141" s="186"/>
      <c r="QV141" s="186"/>
      <c r="QW141" s="186"/>
      <c r="QX141" s="186"/>
      <c r="QY141" s="186"/>
      <c r="QZ141" s="186"/>
      <c r="RA141" s="186"/>
      <c r="RB141" s="186"/>
      <c r="RC141" s="186"/>
      <c r="RD141" s="186"/>
      <c r="RE141" s="186"/>
      <c r="RF141" s="186"/>
      <c r="RG141" s="186"/>
    </row>
    <row r="142" spans="1:475" s="160" customFormat="1" x14ac:dyDescent="0.4">
      <c r="A142" s="92" t="s">
        <v>131</v>
      </c>
      <c r="B142" s="177">
        <f t="shared" si="55"/>
        <v>6.5074906367041385E-2</v>
      </c>
      <c r="C142" s="177">
        <f t="shared" si="56"/>
        <v>-4.1042446941323335E-2</v>
      </c>
      <c r="D142" s="177">
        <f t="shared" si="57"/>
        <v>1.8726591760299532E-3</v>
      </c>
      <c r="E142" s="177">
        <f t="shared" si="58"/>
        <v>9.6754057428214343E-3</v>
      </c>
      <c r="F142" s="177">
        <f t="shared" si="59"/>
        <v>-1.7790262172284653E-2</v>
      </c>
      <c r="G142" s="169">
        <v>0.6432584269662921</v>
      </c>
      <c r="H142" s="158">
        <v>0.11235955056179775</v>
      </c>
      <c r="I142" s="173">
        <v>8.4269662921348326E-2</v>
      </c>
      <c r="J142" s="37">
        <v>4.4943820224719107E-2</v>
      </c>
      <c r="K142" s="38">
        <v>7.02247191011236E-2</v>
      </c>
      <c r="L142" s="159">
        <v>3.0898876404494381E-2</v>
      </c>
      <c r="M142" s="159">
        <v>8.4269662921348312E-3</v>
      </c>
      <c r="N142" s="159">
        <v>5.6179775280898884E-3</v>
      </c>
      <c r="O142" s="39">
        <v>356</v>
      </c>
      <c r="P142" s="169">
        <v>0.70833333333333348</v>
      </c>
      <c r="Q142" s="158">
        <v>6.9444444444444448E-2</v>
      </c>
      <c r="R142" s="173">
        <v>8.3333333333333315E-2</v>
      </c>
      <c r="S142" s="41">
        <v>5.5555555555555552E-2</v>
      </c>
      <c r="T142" s="159">
        <v>5.5555555555555552E-2</v>
      </c>
      <c r="U142" s="159">
        <v>2.7777777777777776E-2</v>
      </c>
      <c r="V142" s="159">
        <v>0</v>
      </c>
      <c r="W142" s="159">
        <v>0</v>
      </c>
      <c r="X142" s="65">
        <v>72</v>
      </c>
      <c r="Y142" s="169">
        <v>0.679245283018868</v>
      </c>
      <c r="Z142" s="158">
        <v>9.4339622641509441E-2</v>
      </c>
      <c r="AA142" s="173">
        <v>9.4339622641509441E-2</v>
      </c>
      <c r="AB142" s="44">
        <v>5.6603773584905669E-2</v>
      </c>
      <c r="AC142" s="159">
        <v>3.7735849056603772E-2</v>
      </c>
      <c r="AD142" s="159">
        <v>3.7735849056603772E-2</v>
      </c>
      <c r="AE142" s="159">
        <v>0</v>
      </c>
      <c r="AF142" s="159">
        <v>0</v>
      </c>
      <c r="AG142" s="46">
        <v>53</v>
      </c>
      <c r="AH142" s="47">
        <v>0.53333333333333333</v>
      </c>
      <c r="AI142" s="48">
        <v>0.13333333333333333</v>
      </c>
      <c r="AJ142" s="173">
        <v>0.2</v>
      </c>
      <c r="AK142" s="48">
        <v>6.6666666666666666E-2</v>
      </c>
      <c r="AL142" s="49">
        <v>6.6666666666666666E-2</v>
      </c>
      <c r="AM142" s="159">
        <v>0</v>
      </c>
      <c r="AN142" s="49">
        <v>0</v>
      </c>
      <c r="AO142" s="49">
        <v>0</v>
      </c>
      <c r="AP142" s="50">
        <v>15</v>
      </c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6"/>
      <c r="CN142" s="186"/>
      <c r="CO142" s="186"/>
      <c r="CP142" s="186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6"/>
      <c r="ER142" s="186"/>
      <c r="ES142" s="186"/>
      <c r="ET142" s="186"/>
      <c r="EU142" s="186"/>
      <c r="EV142" s="186"/>
      <c r="EW142" s="186"/>
      <c r="EX142" s="186"/>
      <c r="EY142" s="186"/>
      <c r="EZ142" s="186"/>
      <c r="FA142" s="186"/>
      <c r="FB142" s="186"/>
      <c r="FC142" s="186"/>
      <c r="FD142" s="186"/>
      <c r="FE142" s="186"/>
      <c r="FF142" s="186"/>
      <c r="FG142" s="186"/>
      <c r="FH142" s="186"/>
      <c r="FI142" s="186"/>
      <c r="FJ142" s="186"/>
      <c r="FK142" s="186"/>
      <c r="FL142" s="186"/>
      <c r="FM142" s="186"/>
      <c r="FN142" s="186"/>
      <c r="FO142" s="186"/>
      <c r="FP142" s="186"/>
      <c r="FQ142" s="186"/>
      <c r="FR142" s="186"/>
      <c r="FS142" s="186"/>
      <c r="FT142" s="186"/>
      <c r="FU142" s="186"/>
      <c r="FV142" s="186"/>
      <c r="FW142" s="186"/>
      <c r="FX142" s="186"/>
      <c r="FY142" s="186"/>
      <c r="FZ142" s="186"/>
      <c r="GA142" s="186"/>
      <c r="GB142" s="186"/>
      <c r="GC142" s="186"/>
      <c r="GD142" s="186"/>
      <c r="GE142" s="186"/>
      <c r="GF142" s="186"/>
      <c r="GG142" s="186"/>
      <c r="GH142" s="186"/>
      <c r="GI142" s="186"/>
      <c r="GJ142" s="186"/>
      <c r="GK142" s="186"/>
      <c r="GL142" s="186"/>
      <c r="GM142" s="186"/>
      <c r="GN142" s="186"/>
      <c r="GO142" s="186"/>
      <c r="GP142" s="186"/>
      <c r="GQ142" s="186"/>
      <c r="GR142" s="186"/>
      <c r="GS142" s="186"/>
      <c r="GT142" s="186"/>
      <c r="GU142" s="186"/>
      <c r="GV142" s="186"/>
      <c r="GW142" s="186"/>
      <c r="GX142" s="186"/>
      <c r="GY142" s="186"/>
      <c r="GZ142" s="186"/>
      <c r="HA142" s="186"/>
      <c r="HB142" s="186"/>
      <c r="HC142" s="186"/>
      <c r="HD142" s="186"/>
      <c r="HE142" s="186"/>
      <c r="HF142" s="186"/>
      <c r="HG142" s="186"/>
      <c r="HH142" s="186"/>
      <c r="HI142" s="186"/>
      <c r="HJ142" s="186"/>
      <c r="HK142" s="186"/>
      <c r="HL142" s="186"/>
      <c r="HM142" s="186"/>
      <c r="HN142" s="186"/>
      <c r="HO142" s="186"/>
      <c r="HP142" s="186"/>
      <c r="HQ142" s="186"/>
      <c r="HR142" s="186"/>
      <c r="HS142" s="186"/>
      <c r="HT142" s="186"/>
      <c r="HU142" s="186"/>
      <c r="HV142" s="186"/>
      <c r="HW142" s="186"/>
      <c r="HX142" s="186"/>
      <c r="HY142" s="186"/>
      <c r="HZ142" s="186"/>
      <c r="IA142" s="186"/>
      <c r="IB142" s="186"/>
      <c r="IC142" s="186"/>
      <c r="ID142" s="186"/>
      <c r="IE142" s="186"/>
      <c r="IF142" s="186"/>
      <c r="IG142" s="186"/>
      <c r="IH142" s="186"/>
      <c r="II142" s="186"/>
      <c r="IJ142" s="186"/>
      <c r="IK142" s="186"/>
      <c r="IL142" s="186"/>
      <c r="IM142" s="186"/>
      <c r="IN142" s="186"/>
      <c r="IO142" s="186"/>
      <c r="IP142" s="186"/>
      <c r="IQ142" s="186"/>
      <c r="IR142" s="186"/>
      <c r="IS142" s="186"/>
      <c r="IT142" s="186"/>
      <c r="IU142" s="186"/>
      <c r="IV142" s="186"/>
      <c r="IW142" s="186"/>
      <c r="IX142" s="186"/>
      <c r="IY142" s="186"/>
      <c r="IZ142" s="186"/>
      <c r="JA142" s="186"/>
      <c r="JB142" s="186"/>
      <c r="JC142" s="186"/>
      <c r="JD142" s="186"/>
      <c r="JE142" s="186"/>
      <c r="JF142" s="186"/>
      <c r="JG142" s="186"/>
      <c r="JH142" s="186"/>
      <c r="JI142" s="186"/>
      <c r="JJ142" s="186"/>
      <c r="JK142" s="186"/>
      <c r="JL142" s="186"/>
      <c r="JM142" s="186"/>
      <c r="JN142" s="186"/>
      <c r="JO142" s="186"/>
      <c r="JP142" s="186"/>
      <c r="JQ142" s="186"/>
      <c r="JR142" s="186"/>
      <c r="JS142" s="186"/>
      <c r="JT142" s="186"/>
      <c r="JU142" s="186"/>
      <c r="JV142" s="186"/>
      <c r="JW142" s="186"/>
      <c r="JX142" s="186"/>
      <c r="JY142" s="186"/>
      <c r="JZ142" s="186"/>
      <c r="KA142" s="186"/>
      <c r="KB142" s="186"/>
      <c r="KC142" s="186"/>
      <c r="KD142" s="186"/>
      <c r="KE142" s="186"/>
      <c r="KF142" s="186"/>
      <c r="KG142" s="186"/>
      <c r="KH142" s="186"/>
      <c r="KI142" s="186"/>
      <c r="KJ142" s="186"/>
      <c r="KK142" s="186"/>
      <c r="KL142" s="186"/>
      <c r="KM142" s="186"/>
      <c r="KN142" s="186"/>
      <c r="KO142" s="186"/>
      <c r="KP142" s="186"/>
      <c r="KQ142" s="186"/>
      <c r="KR142" s="186"/>
      <c r="KS142" s="186"/>
      <c r="KT142" s="186"/>
      <c r="KU142" s="186"/>
      <c r="KV142" s="186"/>
      <c r="KW142" s="186"/>
      <c r="KX142" s="186"/>
      <c r="KY142" s="186"/>
      <c r="KZ142" s="186"/>
      <c r="LA142" s="186"/>
      <c r="LB142" s="186"/>
      <c r="LC142" s="186"/>
      <c r="LD142" s="186"/>
      <c r="LE142" s="186"/>
      <c r="LF142" s="186"/>
      <c r="LG142" s="186"/>
      <c r="LH142" s="186"/>
      <c r="LI142" s="186"/>
      <c r="LJ142" s="186"/>
      <c r="LK142" s="186"/>
      <c r="LL142" s="186"/>
      <c r="LM142" s="186"/>
      <c r="LN142" s="186"/>
      <c r="LO142" s="186"/>
      <c r="LP142" s="186"/>
      <c r="LQ142" s="186"/>
      <c r="LR142" s="186"/>
      <c r="LS142" s="186"/>
      <c r="LT142" s="186"/>
      <c r="LU142" s="186"/>
      <c r="LV142" s="186"/>
      <c r="LW142" s="186"/>
      <c r="LX142" s="186"/>
      <c r="LY142" s="186"/>
      <c r="LZ142" s="186"/>
      <c r="MA142" s="186"/>
      <c r="MB142" s="186"/>
      <c r="MC142" s="186"/>
      <c r="MD142" s="186"/>
      <c r="ME142" s="186"/>
      <c r="MF142" s="186"/>
      <c r="MG142" s="186"/>
      <c r="MH142" s="186"/>
      <c r="MI142" s="186"/>
      <c r="MJ142" s="186"/>
      <c r="MK142" s="186"/>
      <c r="ML142" s="186"/>
      <c r="MM142" s="186"/>
      <c r="MN142" s="186"/>
      <c r="MO142" s="186"/>
      <c r="MP142" s="186"/>
      <c r="MQ142" s="186"/>
      <c r="MR142" s="186"/>
      <c r="MS142" s="186"/>
      <c r="MT142" s="186"/>
      <c r="MU142" s="186"/>
      <c r="MV142" s="186"/>
      <c r="MW142" s="186"/>
      <c r="MX142" s="186"/>
      <c r="MY142" s="186"/>
      <c r="MZ142" s="186"/>
      <c r="NA142" s="186"/>
      <c r="NB142" s="186"/>
      <c r="NC142" s="186"/>
      <c r="ND142" s="186"/>
      <c r="NE142" s="186"/>
      <c r="NF142" s="186"/>
      <c r="NG142" s="186"/>
      <c r="NH142" s="186"/>
      <c r="NI142" s="186"/>
      <c r="NJ142" s="186"/>
      <c r="NK142" s="186"/>
      <c r="NL142" s="186"/>
      <c r="NM142" s="186"/>
      <c r="NN142" s="186"/>
      <c r="NO142" s="186"/>
      <c r="NP142" s="186"/>
      <c r="NQ142" s="186"/>
      <c r="NR142" s="186"/>
      <c r="NS142" s="186"/>
      <c r="NT142" s="186"/>
      <c r="NU142" s="186"/>
      <c r="NV142" s="186"/>
      <c r="NW142" s="186"/>
      <c r="NX142" s="186"/>
      <c r="NY142" s="186"/>
      <c r="NZ142" s="186"/>
      <c r="OA142" s="186"/>
      <c r="OB142" s="186"/>
      <c r="OC142" s="186"/>
      <c r="OD142" s="186"/>
      <c r="OE142" s="186"/>
      <c r="OF142" s="186"/>
      <c r="OG142" s="186"/>
      <c r="OH142" s="186"/>
      <c r="OI142" s="186"/>
      <c r="OJ142" s="186"/>
      <c r="OK142" s="186"/>
      <c r="OL142" s="186"/>
      <c r="OM142" s="186"/>
      <c r="ON142" s="186"/>
      <c r="OO142" s="186"/>
      <c r="OP142" s="186"/>
      <c r="OQ142" s="186"/>
      <c r="OR142" s="186"/>
      <c r="OS142" s="186"/>
      <c r="OT142" s="186"/>
      <c r="OU142" s="186"/>
      <c r="OV142" s="186"/>
      <c r="OW142" s="186"/>
      <c r="OX142" s="186"/>
      <c r="OY142" s="186"/>
      <c r="OZ142" s="186"/>
      <c r="PA142" s="186"/>
      <c r="PB142" s="186"/>
      <c r="PC142" s="186"/>
      <c r="PD142" s="186"/>
      <c r="PE142" s="186"/>
      <c r="PF142" s="186"/>
      <c r="PG142" s="186"/>
      <c r="PH142" s="186"/>
      <c r="PI142" s="186"/>
      <c r="PJ142" s="186"/>
      <c r="PK142" s="186"/>
      <c r="PL142" s="186"/>
      <c r="PM142" s="186"/>
      <c r="PN142" s="186"/>
      <c r="PO142" s="186"/>
      <c r="PP142" s="186"/>
      <c r="PQ142" s="186"/>
      <c r="PR142" s="186"/>
      <c r="PS142" s="186"/>
      <c r="PT142" s="186"/>
      <c r="PU142" s="186"/>
      <c r="PV142" s="186"/>
      <c r="PW142" s="186"/>
      <c r="PX142" s="186"/>
      <c r="PY142" s="186"/>
      <c r="PZ142" s="186"/>
      <c r="QA142" s="186"/>
      <c r="QB142" s="186"/>
      <c r="QC142" s="186"/>
      <c r="QD142" s="186"/>
      <c r="QE142" s="186"/>
      <c r="QF142" s="186"/>
      <c r="QG142" s="186"/>
      <c r="QH142" s="186"/>
      <c r="QI142" s="186"/>
      <c r="QJ142" s="186"/>
      <c r="QK142" s="186"/>
      <c r="QL142" s="186"/>
      <c r="QM142" s="186"/>
      <c r="QN142" s="186"/>
      <c r="QO142" s="186"/>
      <c r="QP142" s="186"/>
      <c r="QQ142" s="186"/>
      <c r="QR142" s="186"/>
      <c r="QS142" s="186"/>
      <c r="QT142" s="186"/>
      <c r="QU142" s="186"/>
      <c r="QV142" s="186"/>
      <c r="QW142" s="186"/>
      <c r="QX142" s="186"/>
      <c r="QY142" s="186"/>
      <c r="QZ142" s="186"/>
      <c r="RA142" s="186"/>
      <c r="RB142" s="186"/>
      <c r="RC142" s="186"/>
      <c r="RD142" s="186"/>
      <c r="RE142" s="186"/>
      <c r="RF142" s="186"/>
      <c r="RG142" s="186"/>
    </row>
    <row r="143" spans="1:475" s="160" customFormat="1" x14ac:dyDescent="0.4">
      <c r="A143" s="92" t="s">
        <v>132</v>
      </c>
      <c r="B143" s="177">
        <f t="shared" si="55"/>
        <v>-2.3704219837403895E-2</v>
      </c>
      <c r="C143" s="177">
        <f t="shared" si="56"/>
        <v>1.6979551281781413E-2</v>
      </c>
      <c r="D143" s="177">
        <f t="shared" si="57"/>
        <v>6.6267824739707319E-3</v>
      </c>
      <c r="E143" s="177">
        <f t="shared" si="58"/>
        <v>3.0186804535177955E-3</v>
      </c>
      <c r="F143" s="177">
        <f t="shared" si="59"/>
        <v>1.0903246449787594E-2</v>
      </c>
      <c r="G143" s="169">
        <v>0.62861915367483301</v>
      </c>
      <c r="H143" s="158">
        <v>6.9042316258351888E-2</v>
      </c>
      <c r="I143" s="173">
        <v>0.12806236080178174</v>
      </c>
      <c r="J143" s="158">
        <v>1.4476614699331848E-2</v>
      </c>
      <c r="K143" s="38">
        <v>0.13530066815144767</v>
      </c>
      <c r="L143" s="159">
        <v>1.4476614699331848E-2</v>
      </c>
      <c r="M143" s="159">
        <v>7.7951002227171495E-3</v>
      </c>
      <c r="N143" s="159">
        <v>2.2271714922048997E-3</v>
      </c>
      <c r="O143" s="39">
        <v>1796</v>
      </c>
      <c r="P143" s="169">
        <v>0.60491493383742911</v>
      </c>
      <c r="Q143" s="158">
        <v>7.9395085066162566E-2</v>
      </c>
      <c r="R143" s="173">
        <v>0.12287334593572778</v>
      </c>
      <c r="S143" s="158">
        <v>2.2684310018903597E-2</v>
      </c>
      <c r="T143" s="173">
        <v>0.14933837429111532</v>
      </c>
      <c r="U143" s="159">
        <v>1.1342155009451798E-2</v>
      </c>
      <c r="V143" s="159">
        <v>5.6710775047258992E-3</v>
      </c>
      <c r="W143" s="159">
        <v>3.780718336483932E-3</v>
      </c>
      <c r="X143" s="65">
        <v>529</v>
      </c>
      <c r="Y143" s="169">
        <v>0.60919540229885061</v>
      </c>
      <c r="Z143" s="158">
        <v>8.7356321839080445E-2</v>
      </c>
      <c r="AA143" s="173">
        <v>0.12183908045977011</v>
      </c>
      <c r="AB143" s="158">
        <v>2.7586206896551727E-2</v>
      </c>
      <c r="AC143" s="173">
        <v>0.13563218390804599</v>
      </c>
      <c r="AD143" s="159">
        <v>6.8965517241379318E-3</v>
      </c>
      <c r="AE143" s="159">
        <v>6.8965517241379318E-3</v>
      </c>
      <c r="AF143" s="159">
        <v>4.5977011494252873E-3</v>
      </c>
      <c r="AG143" s="46">
        <v>435</v>
      </c>
      <c r="AH143" s="47">
        <v>0.50909090909090904</v>
      </c>
      <c r="AI143" s="48">
        <v>8.4848484848484867E-2</v>
      </c>
      <c r="AJ143" s="173">
        <v>0.16363636363636364</v>
      </c>
      <c r="AK143" s="48">
        <v>4.2424242424242434E-2</v>
      </c>
      <c r="AL143" s="173">
        <v>0.17575757575757575</v>
      </c>
      <c r="AM143" s="159">
        <v>1.2121212121212121E-2</v>
      </c>
      <c r="AN143" s="49">
        <v>6.0606060606060606E-3</v>
      </c>
      <c r="AO143" s="49">
        <v>6.0606060606060606E-3</v>
      </c>
      <c r="AP143" s="50">
        <v>165</v>
      </c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186"/>
      <c r="BH143" s="186"/>
      <c r="BI143" s="186"/>
      <c r="BJ143" s="186"/>
      <c r="BK143" s="186"/>
      <c r="BL143" s="186"/>
      <c r="BM143" s="186"/>
      <c r="BN143" s="186"/>
      <c r="BO143" s="186"/>
      <c r="BP143" s="186"/>
      <c r="BQ143" s="186"/>
      <c r="BR143" s="186"/>
      <c r="BS143" s="186"/>
      <c r="BT143" s="186"/>
      <c r="BU143" s="186"/>
      <c r="BV143" s="186"/>
      <c r="BW143" s="186"/>
      <c r="BX143" s="186"/>
      <c r="BY143" s="186"/>
      <c r="BZ143" s="186"/>
      <c r="CA143" s="186"/>
      <c r="CB143" s="186"/>
      <c r="CC143" s="186"/>
      <c r="CD143" s="186"/>
      <c r="CE143" s="186"/>
      <c r="CF143" s="186"/>
      <c r="CG143" s="186"/>
      <c r="CH143" s="186"/>
      <c r="CI143" s="186"/>
      <c r="CJ143" s="186"/>
      <c r="CK143" s="186"/>
      <c r="CL143" s="186"/>
      <c r="CM143" s="186"/>
      <c r="CN143" s="186"/>
      <c r="CO143" s="186"/>
      <c r="CP143" s="186"/>
      <c r="CQ143" s="186"/>
      <c r="CR143" s="186"/>
      <c r="CS143" s="186"/>
      <c r="CT143" s="186"/>
      <c r="CU143" s="186"/>
      <c r="CV143" s="186"/>
      <c r="CW143" s="186"/>
      <c r="CX143" s="186"/>
      <c r="CY143" s="186"/>
      <c r="CZ143" s="186"/>
      <c r="DA143" s="186"/>
      <c r="DB143" s="186"/>
      <c r="DC143" s="186"/>
      <c r="DD143" s="186"/>
      <c r="DE143" s="186"/>
      <c r="DF143" s="186"/>
      <c r="DG143" s="186"/>
      <c r="DH143" s="186"/>
      <c r="DI143" s="186"/>
      <c r="DJ143" s="186"/>
      <c r="DK143" s="186"/>
      <c r="DL143" s="186"/>
      <c r="DM143" s="186"/>
      <c r="DN143" s="186"/>
      <c r="DO143" s="186"/>
      <c r="DP143" s="186"/>
      <c r="DQ143" s="186"/>
      <c r="DR143" s="186"/>
      <c r="DS143" s="186"/>
      <c r="DT143" s="186"/>
      <c r="DU143" s="186"/>
      <c r="DV143" s="186"/>
      <c r="DW143" s="186"/>
      <c r="DX143" s="186"/>
      <c r="DY143" s="186"/>
      <c r="DZ143" s="186"/>
      <c r="EA143" s="186"/>
      <c r="EB143" s="186"/>
      <c r="EC143" s="186"/>
      <c r="ED143" s="186"/>
      <c r="EE143" s="186"/>
      <c r="EF143" s="186"/>
      <c r="EG143" s="186"/>
      <c r="EH143" s="186"/>
      <c r="EI143" s="186"/>
      <c r="EJ143" s="186"/>
      <c r="EK143" s="186"/>
      <c r="EL143" s="186"/>
      <c r="EM143" s="186"/>
      <c r="EN143" s="186"/>
      <c r="EO143" s="186"/>
      <c r="EP143" s="186"/>
      <c r="EQ143" s="186"/>
      <c r="ER143" s="186"/>
      <c r="ES143" s="186"/>
      <c r="ET143" s="186"/>
      <c r="EU143" s="186"/>
      <c r="EV143" s="186"/>
      <c r="EW143" s="186"/>
      <c r="EX143" s="186"/>
      <c r="EY143" s="186"/>
      <c r="EZ143" s="186"/>
      <c r="FA143" s="186"/>
      <c r="FB143" s="186"/>
      <c r="FC143" s="186"/>
      <c r="FD143" s="186"/>
      <c r="FE143" s="186"/>
      <c r="FF143" s="186"/>
      <c r="FG143" s="186"/>
      <c r="FH143" s="186"/>
      <c r="FI143" s="186"/>
      <c r="FJ143" s="186"/>
      <c r="FK143" s="186"/>
      <c r="FL143" s="186"/>
      <c r="FM143" s="186"/>
      <c r="FN143" s="186"/>
      <c r="FO143" s="186"/>
      <c r="FP143" s="186"/>
      <c r="FQ143" s="186"/>
      <c r="FR143" s="186"/>
      <c r="FS143" s="186"/>
      <c r="FT143" s="186"/>
      <c r="FU143" s="186"/>
      <c r="FV143" s="186"/>
      <c r="FW143" s="186"/>
      <c r="FX143" s="186"/>
      <c r="FY143" s="186"/>
      <c r="FZ143" s="186"/>
      <c r="GA143" s="186"/>
      <c r="GB143" s="186"/>
      <c r="GC143" s="186"/>
      <c r="GD143" s="186"/>
      <c r="GE143" s="186"/>
      <c r="GF143" s="186"/>
      <c r="GG143" s="186"/>
      <c r="GH143" s="186"/>
      <c r="GI143" s="186"/>
      <c r="GJ143" s="186"/>
      <c r="GK143" s="186"/>
      <c r="GL143" s="186"/>
      <c r="GM143" s="186"/>
      <c r="GN143" s="186"/>
      <c r="GO143" s="186"/>
      <c r="GP143" s="186"/>
      <c r="GQ143" s="186"/>
      <c r="GR143" s="186"/>
      <c r="GS143" s="186"/>
      <c r="GT143" s="186"/>
      <c r="GU143" s="186"/>
      <c r="GV143" s="186"/>
      <c r="GW143" s="186"/>
      <c r="GX143" s="186"/>
      <c r="GY143" s="186"/>
      <c r="GZ143" s="186"/>
      <c r="HA143" s="186"/>
      <c r="HB143" s="186"/>
      <c r="HC143" s="186"/>
      <c r="HD143" s="186"/>
      <c r="HE143" s="186"/>
      <c r="HF143" s="186"/>
      <c r="HG143" s="186"/>
      <c r="HH143" s="186"/>
      <c r="HI143" s="186"/>
      <c r="HJ143" s="186"/>
      <c r="HK143" s="186"/>
      <c r="HL143" s="186"/>
      <c r="HM143" s="186"/>
      <c r="HN143" s="186"/>
      <c r="HO143" s="186"/>
      <c r="HP143" s="186"/>
      <c r="HQ143" s="186"/>
      <c r="HR143" s="186"/>
      <c r="HS143" s="186"/>
      <c r="HT143" s="186"/>
      <c r="HU143" s="186"/>
      <c r="HV143" s="186"/>
      <c r="HW143" s="186"/>
      <c r="HX143" s="186"/>
      <c r="HY143" s="186"/>
      <c r="HZ143" s="186"/>
      <c r="IA143" s="186"/>
      <c r="IB143" s="186"/>
      <c r="IC143" s="186"/>
      <c r="ID143" s="186"/>
      <c r="IE143" s="186"/>
      <c r="IF143" s="186"/>
      <c r="IG143" s="186"/>
      <c r="IH143" s="186"/>
      <c r="II143" s="186"/>
      <c r="IJ143" s="186"/>
      <c r="IK143" s="186"/>
      <c r="IL143" s="186"/>
      <c r="IM143" s="186"/>
      <c r="IN143" s="186"/>
      <c r="IO143" s="186"/>
      <c r="IP143" s="186"/>
      <c r="IQ143" s="186"/>
      <c r="IR143" s="186"/>
      <c r="IS143" s="186"/>
      <c r="IT143" s="186"/>
      <c r="IU143" s="186"/>
      <c r="IV143" s="186"/>
      <c r="IW143" s="186"/>
      <c r="IX143" s="186"/>
      <c r="IY143" s="186"/>
      <c r="IZ143" s="186"/>
      <c r="JA143" s="186"/>
      <c r="JB143" s="186"/>
      <c r="JC143" s="186"/>
      <c r="JD143" s="186"/>
      <c r="JE143" s="186"/>
      <c r="JF143" s="186"/>
      <c r="JG143" s="186"/>
      <c r="JH143" s="186"/>
      <c r="JI143" s="186"/>
      <c r="JJ143" s="186"/>
      <c r="JK143" s="186"/>
      <c r="JL143" s="186"/>
      <c r="JM143" s="186"/>
      <c r="JN143" s="186"/>
      <c r="JO143" s="186"/>
      <c r="JP143" s="186"/>
      <c r="JQ143" s="186"/>
      <c r="JR143" s="186"/>
      <c r="JS143" s="186"/>
      <c r="JT143" s="186"/>
      <c r="JU143" s="186"/>
      <c r="JV143" s="186"/>
      <c r="JW143" s="186"/>
      <c r="JX143" s="186"/>
      <c r="JY143" s="186"/>
      <c r="JZ143" s="186"/>
      <c r="KA143" s="186"/>
      <c r="KB143" s="186"/>
      <c r="KC143" s="186"/>
      <c r="KD143" s="186"/>
      <c r="KE143" s="186"/>
      <c r="KF143" s="186"/>
      <c r="KG143" s="186"/>
      <c r="KH143" s="186"/>
      <c r="KI143" s="186"/>
      <c r="KJ143" s="186"/>
      <c r="KK143" s="186"/>
      <c r="KL143" s="186"/>
      <c r="KM143" s="186"/>
      <c r="KN143" s="186"/>
      <c r="KO143" s="186"/>
      <c r="KP143" s="186"/>
      <c r="KQ143" s="186"/>
      <c r="KR143" s="186"/>
      <c r="KS143" s="186"/>
      <c r="KT143" s="186"/>
      <c r="KU143" s="186"/>
      <c r="KV143" s="186"/>
      <c r="KW143" s="186"/>
      <c r="KX143" s="186"/>
      <c r="KY143" s="186"/>
      <c r="KZ143" s="186"/>
      <c r="LA143" s="186"/>
      <c r="LB143" s="186"/>
      <c r="LC143" s="186"/>
      <c r="LD143" s="186"/>
      <c r="LE143" s="186"/>
      <c r="LF143" s="186"/>
      <c r="LG143" s="186"/>
      <c r="LH143" s="186"/>
      <c r="LI143" s="186"/>
      <c r="LJ143" s="186"/>
      <c r="LK143" s="186"/>
      <c r="LL143" s="186"/>
      <c r="LM143" s="186"/>
      <c r="LN143" s="186"/>
      <c r="LO143" s="186"/>
      <c r="LP143" s="186"/>
      <c r="LQ143" s="186"/>
      <c r="LR143" s="186"/>
      <c r="LS143" s="186"/>
      <c r="LT143" s="186"/>
      <c r="LU143" s="186"/>
      <c r="LV143" s="186"/>
      <c r="LW143" s="186"/>
      <c r="LX143" s="186"/>
      <c r="LY143" s="186"/>
      <c r="LZ143" s="186"/>
      <c r="MA143" s="186"/>
      <c r="MB143" s="186"/>
      <c r="MC143" s="186"/>
      <c r="MD143" s="186"/>
      <c r="ME143" s="186"/>
      <c r="MF143" s="186"/>
      <c r="MG143" s="186"/>
      <c r="MH143" s="186"/>
      <c r="MI143" s="186"/>
      <c r="MJ143" s="186"/>
      <c r="MK143" s="186"/>
      <c r="ML143" s="186"/>
      <c r="MM143" s="186"/>
      <c r="MN143" s="186"/>
      <c r="MO143" s="186"/>
      <c r="MP143" s="186"/>
      <c r="MQ143" s="186"/>
      <c r="MR143" s="186"/>
      <c r="MS143" s="186"/>
      <c r="MT143" s="186"/>
      <c r="MU143" s="186"/>
      <c r="MV143" s="186"/>
      <c r="MW143" s="186"/>
      <c r="MX143" s="186"/>
      <c r="MY143" s="186"/>
      <c r="MZ143" s="186"/>
      <c r="NA143" s="186"/>
      <c r="NB143" s="186"/>
      <c r="NC143" s="186"/>
      <c r="ND143" s="186"/>
      <c r="NE143" s="186"/>
      <c r="NF143" s="186"/>
      <c r="NG143" s="186"/>
      <c r="NH143" s="186"/>
      <c r="NI143" s="186"/>
      <c r="NJ143" s="186"/>
      <c r="NK143" s="186"/>
      <c r="NL143" s="186"/>
      <c r="NM143" s="186"/>
      <c r="NN143" s="186"/>
      <c r="NO143" s="186"/>
      <c r="NP143" s="186"/>
      <c r="NQ143" s="186"/>
      <c r="NR143" s="186"/>
      <c r="NS143" s="186"/>
      <c r="NT143" s="186"/>
      <c r="NU143" s="186"/>
      <c r="NV143" s="186"/>
      <c r="NW143" s="186"/>
      <c r="NX143" s="186"/>
      <c r="NY143" s="186"/>
      <c r="NZ143" s="186"/>
      <c r="OA143" s="186"/>
      <c r="OB143" s="186"/>
      <c r="OC143" s="186"/>
      <c r="OD143" s="186"/>
      <c r="OE143" s="186"/>
      <c r="OF143" s="186"/>
      <c r="OG143" s="186"/>
      <c r="OH143" s="186"/>
      <c r="OI143" s="186"/>
      <c r="OJ143" s="186"/>
      <c r="OK143" s="186"/>
      <c r="OL143" s="186"/>
      <c r="OM143" s="186"/>
      <c r="ON143" s="186"/>
      <c r="OO143" s="186"/>
      <c r="OP143" s="186"/>
      <c r="OQ143" s="186"/>
      <c r="OR143" s="186"/>
      <c r="OS143" s="186"/>
      <c r="OT143" s="186"/>
      <c r="OU143" s="186"/>
      <c r="OV143" s="186"/>
      <c r="OW143" s="186"/>
      <c r="OX143" s="186"/>
      <c r="OY143" s="186"/>
      <c r="OZ143" s="186"/>
      <c r="PA143" s="186"/>
      <c r="PB143" s="186"/>
      <c r="PC143" s="186"/>
      <c r="PD143" s="186"/>
      <c r="PE143" s="186"/>
      <c r="PF143" s="186"/>
      <c r="PG143" s="186"/>
      <c r="PH143" s="186"/>
      <c r="PI143" s="186"/>
      <c r="PJ143" s="186"/>
      <c r="PK143" s="186"/>
      <c r="PL143" s="186"/>
      <c r="PM143" s="186"/>
      <c r="PN143" s="186"/>
      <c r="PO143" s="186"/>
      <c r="PP143" s="186"/>
      <c r="PQ143" s="186"/>
      <c r="PR143" s="186"/>
      <c r="PS143" s="186"/>
      <c r="PT143" s="186"/>
      <c r="PU143" s="186"/>
      <c r="PV143" s="186"/>
      <c r="PW143" s="186"/>
      <c r="PX143" s="186"/>
      <c r="PY143" s="186"/>
      <c r="PZ143" s="186"/>
      <c r="QA143" s="186"/>
      <c r="QB143" s="186"/>
      <c r="QC143" s="186"/>
      <c r="QD143" s="186"/>
      <c r="QE143" s="186"/>
      <c r="QF143" s="186"/>
      <c r="QG143" s="186"/>
      <c r="QH143" s="186"/>
      <c r="QI143" s="186"/>
      <c r="QJ143" s="186"/>
      <c r="QK143" s="186"/>
      <c r="QL143" s="186"/>
      <c r="QM143" s="186"/>
      <c r="QN143" s="186"/>
      <c r="QO143" s="186"/>
      <c r="QP143" s="186"/>
      <c r="QQ143" s="186"/>
      <c r="QR143" s="186"/>
      <c r="QS143" s="186"/>
      <c r="QT143" s="186"/>
      <c r="QU143" s="186"/>
      <c r="QV143" s="186"/>
      <c r="QW143" s="186"/>
      <c r="QX143" s="186"/>
      <c r="QY143" s="186"/>
      <c r="QZ143" s="186"/>
      <c r="RA143" s="186"/>
      <c r="RB143" s="186"/>
      <c r="RC143" s="186"/>
      <c r="RD143" s="186"/>
      <c r="RE143" s="186"/>
      <c r="RF143" s="186"/>
      <c r="RG143" s="186"/>
    </row>
    <row r="144" spans="1:475" x14ac:dyDescent="0.4">
      <c r="A144" s="92" t="s">
        <v>133</v>
      </c>
      <c r="B144" s="98">
        <f t="shared" si="55"/>
        <v>0.35</v>
      </c>
      <c r="C144" s="98">
        <f t="shared" si="56"/>
        <v>-0.30000000000000004</v>
      </c>
      <c r="D144" s="98">
        <f t="shared" si="57"/>
        <v>-0.1</v>
      </c>
      <c r="E144" s="98">
        <f t="shared" si="58"/>
        <v>-0.30000000000000004</v>
      </c>
      <c r="F144" s="98">
        <f t="shared" si="59"/>
        <v>0.15</v>
      </c>
      <c r="G144" s="169">
        <v>0.4</v>
      </c>
      <c r="H144" s="158">
        <v>0.2</v>
      </c>
      <c r="I144" s="173">
        <v>0.2</v>
      </c>
      <c r="J144" s="170">
        <v>0.1</v>
      </c>
      <c r="K144" s="38">
        <v>0.1</v>
      </c>
      <c r="L144" s="159">
        <v>0</v>
      </c>
      <c r="M144" s="159">
        <v>0</v>
      </c>
      <c r="N144" s="159">
        <v>0</v>
      </c>
      <c r="O144" s="39">
        <v>10</v>
      </c>
      <c r="P144" s="169">
        <v>0.75</v>
      </c>
      <c r="Q144" s="158">
        <v>0</v>
      </c>
      <c r="R144" s="159">
        <v>0</v>
      </c>
      <c r="S144" s="158">
        <v>0</v>
      </c>
      <c r="T144" s="173">
        <v>0.25</v>
      </c>
      <c r="U144" s="159">
        <v>0</v>
      </c>
      <c r="V144" s="159">
        <v>0</v>
      </c>
      <c r="W144" s="159">
        <v>0</v>
      </c>
      <c r="X144" s="65">
        <v>4</v>
      </c>
      <c r="Y144" s="169">
        <v>0.75</v>
      </c>
      <c r="Z144" s="158">
        <v>0</v>
      </c>
      <c r="AA144" s="159">
        <v>0</v>
      </c>
      <c r="AB144" s="158">
        <v>0</v>
      </c>
      <c r="AC144" s="173">
        <v>0.25</v>
      </c>
      <c r="AD144" s="159">
        <v>0</v>
      </c>
      <c r="AE144" s="159">
        <v>0</v>
      </c>
      <c r="AF144" s="159">
        <v>0</v>
      </c>
      <c r="AG144" s="46">
        <v>4</v>
      </c>
      <c r="AH144" s="54"/>
      <c r="AI144" s="54"/>
      <c r="AJ144" s="54"/>
      <c r="AK144" s="54"/>
      <c r="AL144" s="54"/>
      <c r="AM144" s="54"/>
      <c r="AN144" s="54"/>
      <c r="AO144" s="54"/>
      <c r="AP144" s="55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  <c r="BS144" s="186"/>
      <c r="BT144" s="186"/>
      <c r="BU144" s="186"/>
      <c r="BV144" s="186"/>
      <c r="BW144" s="186"/>
      <c r="BX144" s="186"/>
      <c r="BY144" s="186"/>
      <c r="BZ144" s="186"/>
      <c r="CA144" s="186"/>
      <c r="CB144" s="186"/>
      <c r="CC144" s="186"/>
      <c r="CD144" s="186"/>
      <c r="CE144" s="186"/>
      <c r="CF144" s="186"/>
      <c r="CG144" s="186"/>
      <c r="CH144" s="186"/>
      <c r="CI144" s="186"/>
      <c r="CJ144" s="186"/>
      <c r="CK144" s="186"/>
      <c r="CL144" s="186"/>
      <c r="CM144" s="186"/>
      <c r="CN144" s="186"/>
      <c r="CO144" s="186"/>
      <c r="CP144" s="186"/>
      <c r="CQ144" s="186"/>
      <c r="CR144" s="186"/>
      <c r="CS144" s="186"/>
      <c r="CT144" s="186"/>
      <c r="CU144" s="186"/>
      <c r="CV144" s="186"/>
      <c r="CW144" s="186"/>
      <c r="CX144" s="186"/>
      <c r="CY144" s="186"/>
      <c r="CZ144" s="186"/>
      <c r="DA144" s="186"/>
      <c r="DB144" s="186"/>
      <c r="DC144" s="186"/>
      <c r="DD144" s="186"/>
      <c r="DE144" s="186"/>
      <c r="DF144" s="186"/>
      <c r="DG144" s="186"/>
      <c r="DH144" s="186"/>
      <c r="DI144" s="186"/>
      <c r="DJ144" s="186"/>
      <c r="DK144" s="186"/>
      <c r="DL144" s="186"/>
      <c r="DM144" s="186"/>
      <c r="DN144" s="186"/>
      <c r="DO144" s="186"/>
      <c r="DP144" s="186"/>
      <c r="DQ144" s="186"/>
      <c r="DR144" s="186"/>
      <c r="DS144" s="186"/>
      <c r="DT144" s="186"/>
      <c r="DU144" s="186"/>
      <c r="DV144" s="186"/>
      <c r="DW144" s="186"/>
      <c r="DX144" s="186"/>
      <c r="DY144" s="186"/>
      <c r="DZ144" s="186"/>
      <c r="EA144" s="186"/>
      <c r="EB144" s="186"/>
      <c r="EC144" s="186"/>
      <c r="ED144" s="186"/>
      <c r="EE144" s="186"/>
      <c r="EF144" s="186"/>
      <c r="EG144" s="186"/>
      <c r="EH144" s="186"/>
      <c r="EI144" s="186"/>
      <c r="EJ144" s="186"/>
      <c r="EK144" s="186"/>
      <c r="EL144" s="186"/>
      <c r="EM144" s="186"/>
      <c r="EN144" s="186"/>
      <c r="EO144" s="186"/>
      <c r="EP144" s="186"/>
      <c r="EQ144" s="186"/>
      <c r="ER144" s="186"/>
      <c r="ES144" s="186"/>
      <c r="ET144" s="186"/>
      <c r="EU144" s="186"/>
      <c r="EV144" s="186"/>
      <c r="EW144" s="186"/>
      <c r="EX144" s="186"/>
      <c r="EY144" s="186"/>
      <c r="EZ144" s="186"/>
      <c r="FA144" s="186"/>
      <c r="FB144" s="186"/>
      <c r="FC144" s="186"/>
      <c r="FD144" s="186"/>
      <c r="FE144" s="186"/>
      <c r="FF144" s="186"/>
      <c r="FG144" s="186"/>
      <c r="FH144" s="186"/>
      <c r="FI144" s="186"/>
      <c r="FJ144" s="186"/>
      <c r="FK144" s="186"/>
      <c r="FL144" s="186"/>
      <c r="FM144" s="186"/>
      <c r="FN144" s="186"/>
      <c r="FO144" s="186"/>
      <c r="FP144" s="186"/>
      <c r="FQ144" s="186"/>
      <c r="FR144" s="186"/>
      <c r="FS144" s="186"/>
      <c r="FT144" s="186"/>
      <c r="FU144" s="186"/>
      <c r="FV144" s="186"/>
      <c r="FW144" s="186"/>
      <c r="FX144" s="186"/>
      <c r="FY144" s="186"/>
      <c r="FZ144" s="186"/>
      <c r="GA144" s="186"/>
      <c r="GB144" s="186"/>
      <c r="GC144" s="186"/>
      <c r="GD144" s="186"/>
      <c r="GE144" s="186"/>
      <c r="GF144" s="186"/>
      <c r="GG144" s="186"/>
      <c r="GH144" s="186"/>
      <c r="GI144" s="186"/>
      <c r="GJ144" s="186"/>
      <c r="GK144" s="186"/>
      <c r="GL144" s="186"/>
      <c r="GM144" s="186"/>
      <c r="GN144" s="186"/>
      <c r="GO144" s="186"/>
      <c r="GP144" s="186"/>
      <c r="GQ144" s="186"/>
      <c r="GR144" s="186"/>
      <c r="GS144" s="186"/>
      <c r="GT144" s="186"/>
      <c r="GU144" s="186"/>
      <c r="GV144" s="186"/>
      <c r="GW144" s="186"/>
      <c r="GX144" s="186"/>
      <c r="GY144" s="186"/>
      <c r="GZ144" s="186"/>
      <c r="HA144" s="186"/>
      <c r="HB144" s="186"/>
      <c r="HC144" s="186"/>
      <c r="HD144" s="186"/>
      <c r="HE144" s="186"/>
      <c r="HF144" s="186"/>
      <c r="HG144" s="186"/>
      <c r="HH144" s="186"/>
      <c r="HI144" s="186"/>
      <c r="HJ144" s="186"/>
      <c r="HK144" s="186"/>
      <c r="HL144" s="186"/>
      <c r="HM144" s="186"/>
      <c r="HN144" s="186"/>
      <c r="HO144" s="186"/>
      <c r="HP144" s="186"/>
      <c r="HQ144" s="186"/>
      <c r="HR144" s="186"/>
      <c r="HS144" s="186"/>
      <c r="HT144" s="186"/>
      <c r="HU144" s="186"/>
      <c r="HV144" s="186"/>
      <c r="HW144" s="186"/>
      <c r="HX144" s="186"/>
      <c r="HY144" s="186"/>
      <c r="HZ144" s="186"/>
      <c r="IA144" s="186"/>
      <c r="IB144" s="186"/>
      <c r="IC144" s="186"/>
      <c r="ID144" s="186"/>
      <c r="IE144" s="186"/>
      <c r="IF144" s="186"/>
      <c r="IG144" s="186"/>
      <c r="IH144" s="186"/>
      <c r="II144" s="186"/>
      <c r="IJ144" s="186"/>
      <c r="IK144" s="186"/>
      <c r="IL144" s="186"/>
      <c r="IM144" s="186"/>
      <c r="IN144" s="186"/>
      <c r="IO144" s="186"/>
      <c r="IP144" s="186"/>
      <c r="IQ144" s="186"/>
      <c r="IR144" s="186"/>
      <c r="IS144" s="186"/>
      <c r="IT144" s="186"/>
      <c r="IU144" s="186"/>
      <c r="IV144" s="186"/>
      <c r="IW144" s="186"/>
      <c r="IX144" s="186"/>
      <c r="IY144" s="186"/>
    </row>
    <row r="145" spans="1:259" s="72" customFormat="1" x14ac:dyDescent="0.4">
      <c r="A145" s="94" t="s">
        <v>0</v>
      </c>
      <c r="B145" s="101"/>
      <c r="C145" s="101"/>
      <c r="D145" s="101"/>
      <c r="E145" s="101"/>
      <c r="F145" s="101"/>
      <c r="G145" s="39">
        <v>9638</v>
      </c>
      <c r="H145" s="39">
        <v>8285</v>
      </c>
      <c r="I145" s="39">
        <v>2403</v>
      </c>
      <c r="J145" s="39">
        <v>3760</v>
      </c>
      <c r="K145" s="39">
        <v>1685</v>
      </c>
      <c r="L145" s="39">
        <v>1807</v>
      </c>
      <c r="M145" s="39">
        <v>379</v>
      </c>
      <c r="N145" s="39">
        <v>402</v>
      </c>
      <c r="O145" s="39"/>
      <c r="P145" s="65">
        <v>1676</v>
      </c>
      <c r="Q145" s="65">
        <v>1299</v>
      </c>
      <c r="R145" s="65">
        <v>543</v>
      </c>
      <c r="S145" s="65">
        <v>724</v>
      </c>
      <c r="T145" s="65">
        <v>393</v>
      </c>
      <c r="U145" s="65">
        <v>326</v>
      </c>
      <c r="V145" s="65">
        <v>96</v>
      </c>
      <c r="W145" s="65">
        <v>80</v>
      </c>
      <c r="X145" s="65"/>
      <c r="Y145" s="46">
        <v>1359</v>
      </c>
      <c r="Z145" s="46">
        <v>1008</v>
      </c>
      <c r="AA145" s="46">
        <v>450</v>
      </c>
      <c r="AB145" s="46">
        <v>598</v>
      </c>
      <c r="AC145" s="46">
        <v>326</v>
      </c>
      <c r="AD145" s="46">
        <v>252</v>
      </c>
      <c r="AE145" s="46">
        <v>83</v>
      </c>
      <c r="AF145" s="46">
        <v>60</v>
      </c>
      <c r="AG145" s="46"/>
      <c r="AH145" s="50">
        <v>397</v>
      </c>
      <c r="AI145" s="50">
        <v>368</v>
      </c>
      <c r="AJ145" s="50">
        <v>157</v>
      </c>
      <c r="AK145" s="50">
        <v>216</v>
      </c>
      <c r="AL145" s="50">
        <v>93</v>
      </c>
      <c r="AM145" s="50">
        <v>92</v>
      </c>
      <c r="AN145" s="50">
        <v>27</v>
      </c>
      <c r="AO145" s="50">
        <v>19</v>
      </c>
      <c r="AP145" s="55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  <c r="BI145" s="208"/>
      <c r="BJ145" s="208"/>
      <c r="BK145" s="208"/>
      <c r="BL145" s="208"/>
      <c r="BM145" s="208"/>
      <c r="BN145" s="208"/>
      <c r="BO145" s="208"/>
      <c r="BP145" s="208"/>
      <c r="BQ145" s="208"/>
      <c r="BR145" s="208"/>
      <c r="BS145" s="208"/>
      <c r="BT145" s="208"/>
      <c r="BU145" s="208"/>
      <c r="BV145" s="208"/>
      <c r="BW145" s="208"/>
      <c r="BX145" s="208"/>
      <c r="BY145" s="208"/>
      <c r="BZ145" s="208"/>
      <c r="CA145" s="208"/>
      <c r="CB145" s="208"/>
      <c r="CC145" s="208"/>
      <c r="CD145" s="208"/>
      <c r="CE145" s="208"/>
      <c r="CF145" s="208"/>
      <c r="CG145" s="208"/>
      <c r="CH145" s="208"/>
      <c r="CI145" s="208"/>
      <c r="CJ145" s="208"/>
      <c r="CK145" s="208"/>
      <c r="CL145" s="208"/>
      <c r="CM145" s="208"/>
      <c r="CN145" s="208"/>
      <c r="CO145" s="208"/>
      <c r="CP145" s="208"/>
      <c r="CQ145" s="208"/>
      <c r="CR145" s="208"/>
      <c r="CS145" s="208"/>
      <c r="CT145" s="208"/>
      <c r="CU145" s="208"/>
      <c r="CV145" s="208"/>
      <c r="CW145" s="208"/>
      <c r="CX145" s="208"/>
      <c r="CY145" s="208"/>
      <c r="CZ145" s="208"/>
      <c r="DA145" s="208"/>
      <c r="DB145" s="208"/>
      <c r="DC145" s="208"/>
      <c r="DD145" s="208"/>
      <c r="DE145" s="208"/>
      <c r="DF145" s="208"/>
      <c r="DG145" s="208"/>
      <c r="DH145" s="208"/>
      <c r="DI145" s="208"/>
      <c r="DJ145" s="208"/>
      <c r="DK145" s="208"/>
      <c r="DL145" s="208"/>
      <c r="DM145" s="208"/>
      <c r="DN145" s="208"/>
      <c r="DO145" s="208"/>
      <c r="DP145" s="208"/>
      <c r="DQ145" s="208"/>
      <c r="DR145" s="208"/>
      <c r="DS145" s="208"/>
      <c r="DT145" s="208"/>
      <c r="DU145" s="208"/>
      <c r="DV145" s="208"/>
      <c r="DW145" s="208"/>
      <c r="DX145" s="208"/>
      <c r="DY145" s="208"/>
      <c r="DZ145" s="208"/>
      <c r="EA145" s="208"/>
      <c r="EB145" s="208"/>
      <c r="EC145" s="208"/>
      <c r="ED145" s="208"/>
      <c r="EE145" s="208"/>
      <c r="EF145" s="208"/>
      <c r="EG145" s="208"/>
      <c r="EH145" s="208"/>
      <c r="EI145" s="208"/>
      <c r="EJ145" s="208"/>
      <c r="EK145" s="208"/>
      <c r="EL145" s="208"/>
      <c r="EM145" s="208"/>
      <c r="EN145" s="208"/>
      <c r="EO145" s="208"/>
      <c r="EP145" s="208"/>
      <c r="EQ145" s="208"/>
      <c r="ER145" s="208"/>
      <c r="ES145" s="208"/>
      <c r="ET145" s="208"/>
      <c r="EU145" s="208"/>
      <c r="EV145" s="208"/>
      <c r="EW145" s="208"/>
      <c r="EX145" s="208"/>
      <c r="EY145" s="208"/>
      <c r="EZ145" s="208"/>
      <c r="FA145" s="208"/>
      <c r="FB145" s="208"/>
      <c r="FC145" s="208"/>
      <c r="FD145" s="208"/>
      <c r="FE145" s="208"/>
      <c r="FF145" s="208"/>
      <c r="FG145" s="208"/>
      <c r="FH145" s="208"/>
      <c r="FI145" s="208"/>
      <c r="FJ145" s="208"/>
      <c r="FK145" s="208"/>
      <c r="FL145" s="208"/>
      <c r="FM145" s="208"/>
      <c r="FN145" s="208"/>
      <c r="FO145" s="208"/>
      <c r="FP145" s="208"/>
      <c r="FQ145" s="208"/>
      <c r="FR145" s="208"/>
      <c r="FS145" s="208"/>
      <c r="FT145" s="208"/>
      <c r="FU145" s="208"/>
      <c r="FV145" s="208"/>
      <c r="FW145" s="208"/>
      <c r="FX145" s="208"/>
      <c r="FY145" s="208"/>
      <c r="FZ145" s="208"/>
      <c r="GA145" s="208"/>
      <c r="GB145" s="208"/>
      <c r="GC145" s="208"/>
      <c r="GD145" s="208"/>
      <c r="GE145" s="208"/>
      <c r="GF145" s="208"/>
      <c r="GG145" s="208"/>
      <c r="GH145" s="208"/>
      <c r="GI145" s="208"/>
      <c r="GJ145" s="208"/>
      <c r="GK145" s="208"/>
      <c r="GL145" s="208"/>
      <c r="GM145" s="208"/>
      <c r="GN145" s="208"/>
      <c r="GO145" s="208"/>
      <c r="GP145" s="208"/>
      <c r="GQ145" s="208"/>
      <c r="GR145" s="208"/>
      <c r="GS145" s="208"/>
      <c r="GT145" s="208"/>
      <c r="GU145" s="208"/>
      <c r="GV145" s="208"/>
      <c r="GW145" s="208"/>
      <c r="GX145" s="208"/>
      <c r="GY145" s="208"/>
      <c r="GZ145" s="208"/>
      <c r="HA145" s="208"/>
      <c r="HB145" s="208"/>
      <c r="HC145" s="208"/>
      <c r="HD145" s="208"/>
      <c r="HE145" s="208"/>
      <c r="HF145" s="208"/>
      <c r="HG145" s="208"/>
      <c r="HH145" s="208"/>
      <c r="HI145" s="208"/>
      <c r="HJ145" s="208"/>
      <c r="HK145" s="208"/>
      <c r="HL145" s="208"/>
      <c r="HM145" s="208"/>
      <c r="HN145" s="208"/>
      <c r="HO145" s="208"/>
      <c r="HP145" s="208"/>
      <c r="HQ145" s="208"/>
      <c r="HR145" s="208"/>
      <c r="HS145" s="208"/>
      <c r="HT145" s="208"/>
      <c r="HU145" s="208"/>
      <c r="HV145" s="208"/>
      <c r="HW145" s="208"/>
      <c r="HX145" s="208"/>
      <c r="HY145" s="208"/>
      <c r="HZ145" s="208"/>
      <c r="IA145" s="208"/>
      <c r="IB145" s="208"/>
      <c r="IC145" s="208"/>
      <c r="ID145" s="208"/>
      <c r="IE145" s="208"/>
      <c r="IF145" s="208"/>
      <c r="IG145" s="208"/>
      <c r="IH145" s="208"/>
      <c r="II145" s="208"/>
      <c r="IJ145" s="208"/>
      <c r="IK145" s="208"/>
      <c r="IL145" s="208"/>
      <c r="IM145" s="208"/>
      <c r="IN145" s="208"/>
      <c r="IO145" s="208"/>
      <c r="IP145" s="208"/>
      <c r="IQ145" s="208"/>
      <c r="IR145" s="208"/>
      <c r="IS145" s="208"/>
      <c r="IT145" s="208"/>
      <c r="IU145" s="208"/>
      <c r="IV145" s="208"/>
      <c r="IW145" s="208"/>
      <c r="IX145" s="208"/>
      <c r="IY145" s="208"/>
    </row>
    <row r="146" spans="1:259" x14ac:dyDescent="0.4">
      <c r="A146" s="95" t="s">
        <v>0</v>
      </c>
      <c r="B146" s="98">
        <f t="shared" ref="B146" si="60">P146-G146</f>
        <v>-1.3596372267050238E-2</v>
      </c>
      <c r="C146" s="98">
        <f t="shared" ref="C146" si="61">(Q146+S146+U146+W146)-(H146+J146+L146+N146)</f>
        <v>-2.9782959566985123E-2</v>
      </c>
      <c r="D146" s="98">
        <f t="shared" ref="D146" si="62">(S146+U146+W146)-(J146+L146+N146)</f>
        <v>9.4928285475863461E-3</v>
      </c>
      <c r="E146" s="98">
        <f t="shared" ref="E146" si="63">R146+S146-I146-J146</f>
        <v>2.9321228955348028E-2</v>
      </c>
      <c r="F146" s="98">
        <f t="shared" ref="F146" si="64">T146+U146-K146-L146</f>
        <v>1.6829447557736812E-2</v>
      </c>
      <c r="G146" s="59">
        <v>0.33985683557248142</v>
      </c>
      <c r="H146" s="180">
        <v>0.29214711379103636</v>
      </c>
      <c r="I146" s="181">
        <v>8.4735004760393529E-2</v>
      </c>
      <c r="J146" s="182">
        <v>0.13258577523890122</v>
      </c>
      <c r="K146" s="183">
        <v>5.9416763637645899E-2</v>
      </c>
      <c r="L146" s="183">
        <v>6.3718748898057051E-2</v>
      </c>
      <c r="M146" s="183">
        <v>1.3364364046687121E-2</v>
      </c>
      <c r="N146" s="183">
        <v>1.4175394054797419E-2</v>
      </c>
      <c r="O146" s="39">
        <v>28359</v>
      </c>
      <c r="P146" s="62">
        <v>0.32626046330543118</v>
      </c>
      <c r="Q146" s="180">
        <v>0.25287132567646486</v>
      </c>
      <c r="R146" s="181">
        <v>0.10570371812341833</v>
      </c>
      <c r="S146" s="182">
        <v>0.14093829083122444</v>
      </c>
      <c r="T146" s="64">
        <v>7.650379598987736E-2</v>
      </c>
      <c r="U146" s="183">
        <v>6.3461164103562395E-2</v>
      </c>
      <c r="V146" s="64">
        <v>1.8687950165466226E-2</v>
      </c>
      <c r="W146" s="64">
        <v>1.5573291804555188E-2</v>
      </c>
      <c r="X146" s="65">
        <v>5137</v>
      </c>
      <c r="Y146" s="66">
        <v>0.32857833655705998</v>
      </c>
      <c r="Z146" s="180">
        <v>0.2437137330754352</v>
      </c>
      <c r="AA146" s="181">
        <v>0.10880077369439071</v>
      </c>
      <c r="AB146" s="182">
        <v>0.14458413926499034</v>
      </c>
      <c r="AC146" s="68">
        <v>7.8820116054158604E-2</v>
      </c>
      <c r="AD146" s="183">
        <v>6.09284332688588E-2</v>
      </c>
      <c r="AE146" s="68">
        <v>2.0067698259187621E-2</v>
      </c>
      <c r="AF146" s="68">
        <v>1.4506769825918761E-2</v>
      </c>
      <c r="AG146" s="46">
        <v>4136</v>
      </c>
      <c r="AH146" s="205">
        <v>0.2899926953981008</v>
      </c>
      <c r="AI146" s="180">
        <v>0.26880934989043098</v>
      </c>
      <c r="AJ146" s="181">
        <v>0.11468224981738494</v>
      </c>
      <c r="AK146" s="182">
        <v>0.15777940102264426</v>
      </c>
      <c r="AL146" s="71">
        <v>6.7932797662527397E-2</v>
      </c>
      <c r="AM146" s="71">
        <v>6.7202337472607745E-2</v>
      </c>
      <c r="AN146" s="71">
        <v>1.9722425127830533E-2</v>
      </c>
      <c r="AO146" s="183">
        <v>1.3878743608473338E-2</v>
      </c>
      <c r="AP146" s="50">
        <v>1369</v>
      </c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6"/>
      <c r="BS146" s="186"/>
      <c r="BT146" s="186"/>
      <c r="BU146" s="186"/>
      <c r="BV146" s="186"/>
      <c r="BW146" s="186"/>
      <c r="BX146" s="186"/>
      <c r="BY146" s="186"/>
      <c r="BZ146" s="186"/>
      <c r="CA146" s="186"/>
      <c r="CB146" s="186"/>
      <c r="CC146" s="186"/>
      <c r="CD146" s="186"/>
      <c r="CE146" s="186"/>
      <c r="CF146" s="186"/>
      <c r="CG146" s="186"/>
      <c r="CH146" s="186"/>
      <c r="CI146" s="186"/>
      <c r="CJ146" s="186"/>
      <c r="CK146" s="186"/>
      <c r="CL146" s="186"/>
      <c r="CM146" s="186"/>
      <c r="CN146" s="186"/>
      <c r="CO146" s="186"/>
      <c r="CP146" s="186"/>
      <c r="CQ146" s="186"/>
      <c r="CR146" s="186"/>
      <c r="CS146" s="186"/>
      <c r="CT146" s="186"/>
      <c r="CU146" s="186"/>
      <c r="CV146" s="186"/>
      <c r="CW146" s="186"/>
      <c r="CX146" s="186"/>
      <c r="CY146" s="186"/>
      <c r="CZ146" s="186"/>
      <c r="DA146" s="186"/>
      <c r="DB146" s="186"/>
      <c r="DC146" s="186"/>
      <c r="DD146" s="186"/>
      <c r="DE146" s="186"/>
      <c r="DF146" s="186"/>
      <c r="DG146" s="186"/>
      <c r="DH146" s="186"/>
      <c r="DI146" s="186"/>
      <c r="DJ146" s="186"/>
      <c r="DK146" s="186"/>
      <c r="DL146" s="186"/>
      <c r="DM146" s="186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86"/>
      <c r="EL146" s="186"/>
      <c r="EM146" s="186"/>
      <c r="EN146" s="186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6"/>
      <c r="FC146" s="186"/>
      <c r="FD146" s="186"/>
      <c r="FE146" s="186"/>
      <c r="FF146" s="186"/>
      <c r="FG146" s="186"/>
      <c r="FH146" s="186"/>
      <c r="FI146" s="186"/>
      <c r="FJ146" s="186"/>
      <c r="FK146" s="186"/>
      <c r="FL146" s="186"/>
      <c r="FM146" s="186"/>
      <c r="FN146" s="186"/>
      <c r="FO146" s="186"/>
      <c r="FP146" s="186"/>
      <c r="FQ146" s="186"/>
      <c r="FR146" s="186"/>
      <c r="FS146" s="186"/>
      <c r="FT146" s="186"/>
      <c r="FU146" s="186"/>
      <c r="FV146" s="186"/>
      <c r="FW146" s="186"/>
      <c r="FX146" s="186"/>
      <c r="FY146" s="186"/>
      <c r="FZ146" s="186"/>
      <c r="GA146" s="186"/>
      <c r="GB146" s="186"/>
      <c r="GC146" s="186"/>
      <c r="GD146" s="186"/>
      <c r="GE146" s="186"/>
      <c r="GF146" s="186"/>
      <c r="GG146" s="186"/>
      <c r="GH146" s="186"/>
      <c r="GI146" s="186"/>
      <c r="GJ146" s="186"/>
      <c r="GK146" s="186"/>
      <c r="GL146" s="186"/>
      <c r="GM146" s="186"/>
      <c r="GN146" s="186"/>
      <c r="GO146" s="186"/>
      <c r="GP146" s="186"/>
      <c r="GQ146" s="186"/>
      <c r="GR146" s="186"/>
      <c r="GS146" s="186"/>
      <c r="GT146" s="186"/>
      <c r="GU146" s="186"/>
      <c r="GV146" s="186"/>
      <c r="GW146" s="186"/>
      <c r="GX146" s="186"/>
      <c r="GY146" s="186"/>
      <c r="GZ146" s="186"/>
      <c r="HA146" s="186"/>
      <c r="HB146" s="186"/>
      <c r="HC146" s="186"/>
      <c r="HD146" s="186"/>
      <c r="HE146" s="186"/>
      <c r="HF146" s="186"/>
      <c r="HG146" s="186"/>
      <c r="HH146" s="186"/>
      <c r="HI146" s="186"/>
      <c r="HJ146" s="186"/>
      <c r="HK146" s="186"/>
      <c r="HL146" s="186"/>
      <c r="HM146" s="186"/>
      <c r="HN146" s="186"/>
      <c r="HO146" s="186"/>
      <c r="HP146" s="186"/>
      <c r="HQ146" s="186"/>
      <c r="HR146" s="186"/>
      <c r="HS146" s="186"/>
      <c r="HT146" s="186"/>
      <c r="HU146" s="186"/>
      <c r="HV146" s="186"/>
      <c r="HW146" s="186"/>
      <c r="HX146" s="186"/>
      <c r="HY146" s="186"/>
      <c r="HZ146" s="186"/>
      <c r="IA146" s="186"/>
      <c r="IB146" s="186"/>
      <c r="IC146" s="186"/>
      <c r="ID146" s="186"/>
      <c r="IE146" s="186"/>
      <c r="IF146" s="186"/>
      <c r="IG146" s="186"/>
      <c r="IH146" s="186"/>
      <c r="II146" s="186"/>
      <c r="IJ146" s="186"/>
      <c r="IK146" s="186"/>
      <c r="IL146" s="186"/>
      <c r="IM146" s="186"/>
      <c r="IN146" s="186"/>
      <c r="IO146" s="186"/>
      <c r="IP146" s="186"/>
      <c r="IQ146" s="186"/>
      <c r="IR146" s="186"/>
      <c r="IS146" s="186"/>
      <c r="IT146" s="186"/>
      <c r="IU146" s="186"/>
      <c r="IV146" s="186"/>
      <c r="IW146" s="186"/>
      <c r="IX146" s="186"/>
      <c r="IY146" s="186"/>
    </row>
  </sheetData>
  <sortState xmlns:xlrd2="http://schemas.microsoft.com/office/spreadsheetml/2017/richdata2" ref="A6:AP113">
    <sortCondition descending="1" ref="O6:O113"/>
  </sortState>
  <mergeCells count="8">
    <mergeCell ref="G4:N4"/>
    <mergeCell ref="O4:O5"/>
    <mergeCell ref="AP4:AP5"/>
    <mergeCell ref="Y4:AF4"/>
    <mergeCell ref="AG4:AG5"/>
    <mergeCell ref="AH4:AO4"/>
    <mergeCell ref="P4:W4"/>
    <mergeCell ref="X4:X5"/>
  </mergeCells>
  <conditionalFormatting sqref="Z6:Z76">
    <cfRule type="cellIs" dxfId="34" priority="34" operator="lessThan">
      <formula>0.31</formula>
    </cfRule>
    <cfRule type="cellIs" dxfId="33" priority="35" operator="greaterThan">
      <formula>0.35</formula>
    </cfRule>
  </conditionalFormatting>
  <conditionalFormatting sqref="Z78:Z114">
    <cfRule type="cellIs" dxfId="32" priority="32" operator="lessThan">
      <formula>0.31</formula>
    </cfRule>
    <cfRule type="cellIs" dxfId="31" priority="33" operator="greaterThan">
      <formula>0.35</formula>
    </cfRule>
  </conditionalFormatting>
  <conditionalFormatting sqref="AA6:AA76">
    <cfRule type="cellIs" dxfId="30" priority="30" operator="lessThan">
      <formula>0.041</formula>
    </cfRule>
    <cfRule type="cellIs" dxfId="29" priority="31" operator="greaterThan">
      <formula>0.081</formula>
    </cfRule>
  </conditionalFormatting>
  <conditionalFormatting sqref="AA78:AA100">
    <cfRule type="cellIs" dxfId="28" priority="28" operator="lessThan">
      <formula>0.041</formula>
    </cfRule>
    <cfRule type="cellIs" dxfId="27" priority="29" operator="greaterThan">
      <formula>0.081</formula>
    </cfRule>
  </conditionalFormatting>
  <conditionalFormatting sqref="AB6:AB76">
    <cfRule type="cellIs" dxfId="26" priority="26" operator="lessThan">
      <formula>0.041</formula>
    </cfRule>
    <cfRule type="cellIs" dxfId="25" priority="27" operator="greaterThan">
      <formula>0.081</formula>
    </cfRule>
  </conditionalFormatting>
  <conditionalFormatting sqref="AB78:AB100">
    <cfRule type="cellIs" dxfId="24" priority="23" operator="lessThan">
      <formula>0.041</formula>
    </cfRule>
    <cfRule type="cellIs" dxfId="23" priority="24" operator="lessThan">
      <formula>0.041</formula>
    </cfRule>
    <cfRule type="cellIs" dxfId="22" priority="25" operator="greaterThan">
      <formula>0.081</formula>
    </cfRule>
  </conditionalFormatting>
  <conditionalFormatting sqref="AC6:AD76">
    <cfRule type="cellIs" dxfId="21" priority="21" operator="lessThan">
      <formula>0.065</formula>
    </cfRule>
    <cfRule type="cellIs" dxfId="20" priority="22" operator="greaterThan">
      <formula>0.105</formula>
    </cfRule>
  </conditionalFormatting>
  <conditionalFormatting sqref="AC78:AD100">
    <cfRule type="cellIs" dxfId="19" priority="19" operator="lessThan">
      <formula>0.065</formula>
    </cfRule>
    <cfRule type="cellIs" dxfId="18" priority="20" operator="greaterThan">
      <formula>0.105</formula>
    </cfRule>
  </conditionalFormatting>
  <conditionalFormatting sqref="AE6:AF76">
    <cfRule type="cellIs" dxfId="17" priority="17" operator="lessThan">
      <formula>0.015</formula>
    </cfRule>
    <cfRule type="cellIs" dxfId="16" priority="18" operator="greaterThan">
      <formula>0.045</formula>
    </cfRule>
  </conditionalFormatting>
  <conditionalFormatting sqref="AE78:AF100">
    <cfRule type="cellIs" dxfId="15" priority="15" operator="lessThan">
      <formula>0.015</formula>
    </cfRule>
    <cfRule type="cellIs" dxfId="14" priority="16" operator="greaterThan">
      <formula>0.045</formula>
    </cfRule>
  </conditionalFormatting>
  <conditionalFormatting sqref="AH6:AI76">
    <cfRule type="cellIs" dxfId="13" priority="13" operator="lessThan">
      <formula>0.31</formula>
    </cfRule>
    <cfRule type="cellIs" dxfId="12" priority="14" operator="greaterThan">
      <formula>0.35</formula>
    </cfRule>
  </conditionalFormatting>
  <conditionalFormatting sqref="AH78:AI81">
    <cfRule type="cellIs" dxfId="11" priority="11" operator="lessThan">
      <formula>0.31</formula>
    </cfRule>
    <cfRule type="cellIs" dxfId="10" priority="12" operator="greaterThan">
      <formula>0.35</formula>
    </cfRule>
  </conditionalFormatting>
  <conditionalFormatting sqref="AH136:AI143">
    <cfRule type="cellIs" dxfId="9" priority="9" operator="lessThan">
      <formula>0.31</formula>
    </cfRule>
    <cfRule type="cellIs" dxfId="8" priority="10" operator="greaterThan">
      <formula>0.35</formula>
    </cfRule>
  </conditionalFormatting>
  <conditionalFormatting sqref="AJ6:AK76">
    <cfRule type="cellIs" dxfId="7" priority="7" operator="lessThan">
      <formula>0.041</formula>
    </cfRule>
    <cfRule type="cellIs" dxfId="6" priority="8" operator="greaterThan">
      <formula>0.081</formula>
    </cfRule>
  </conditionalFormatting>
  <conditionalFormatting sqref="AL6:AM76">
    <cfRule type="cellIs" dxfId="5" priority="5" operator="lessThan">
      <formula>0.065</formula>
    </cfRule>
    <cfRule type="cellIs" dxfId="4" priority="6" operator="greaterThan">
      <formula>0.105</formula>
    </cfRule>
  </conditionalFormatting>
  <conditionalFormatting sqref="AN6:AO76">
    <cfRule type="cellIs" dxfId="3" priority="3" operator="lessThan">
      <formula>0.015</formula>
    </cfRule>
    <cfRule type="cellIs" dxfId="2" priority="4" operator="greaterThan">
      <formula>0.045</formula>
    </cfRule>
  </conditionalFormatting>
  <conditionalFormatting sqref="AN136:AO143">
    <cfRule type="cellIs" dxfId="1" priority="1" operator="lessThan">
      <formula>0.015</formula>
    </cfRule>
    <cfRule type="cellIs" dxfId="0" priority="2" operator="greaterThan">
      <formula>0.045</formula>
    </cfRule>
  </conditionalFormatting>
  <pageMargins left="0.7" right="0.7" top="0.75" bottom="0.75" header="0.3" footer="0.3"/>
  <pageSetup scale="80" orientation="landscape" r:id="rId1"/>
  <rowBreaks count="2" manualBreakCount="2">
    <brk id="115" max="16383" man="1"/>
    <brk id="127" max="16383" man="1"/>
  </rowBreaks>
  <colBreaks count="3" manualBreakCount="3">
    <brk id="15" max="1048575" man="1"/>
    <brk id="24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4A69C-FB85-8349-BC05-8BD0D6D7112F}">
  <dimension ref="A2:AK31"/>
  <sheetViews>
    <sheetView workbookViewId="0">
      <selection sqref="A1:AK31"/>
    </sheetView>
  </sheetViews>
  <sheetFormatPr defaultColWidth="10.5" defaultRowHeight="15.5" x14ac:dyDescent="0.35"/>
  <cols>
    <col min="1" max="1" width="26" customWidth="1"/>
    <col min="2" max="2" width="7" bestFit="1" customWidth="1"/>
    <col min="3" max="3" width="8" bestFit="1" customWidth="1"/>
    <col min="4" max="4" width="7" bestFit="1" customWidth="1"/>
    <col min="5" max="5" width="8" bestFit="1" customWidth="1"/>
    <col min="6" max="7" width="9" bestFit="1" customWidth="1"/>
    <col min="8" max="8" width="6.33203125" bestFit="1" customWidth="1"/>
    <col min="9" max="9" width="8" bestFit="1" customWidth="1"/>
    <col min="10" max="10" width="8.83203125" style="20" bestFit="1" customWidth="1"/>
    <col min="11" max="11" width="7" bestFit="1" customWidth="1"/>
    <col min="12" max="12" width="8" bestFit="1" customWidth="1"/>
    <col min="13" max="13" width="7" bestFit="1" customWidth="1"/>
    <col min="14" max="14" width="8" bestFit="1" customWidth="1"/>
    <col min="15" max="16" width="9" bestFit="1" customWidth="1"/>
    <col min="17" max="17" width="6.33203125" bestFit="1" customWidth="1"/>
    <col min="18" max="18" width="8" bestFit="1" customWidth="1"/>
    <col min="19" max="19" width="7.5" style="20" bestFit="1" customWidth="1"/>
    <col min="20" max="20" width="7" bestFit="1" customWidth="1"/>
    <col min="21" max="21" width="8" bestFit="1" customWidth="1"/>
    <col min="22" max="22" width="7" bestFit="1" customWidth="1"/>
    <col min="23" max="23" width="8" bestFit="1" customWidth="1"/>
    <col min="24" max="25" width="9" bestFit="1" customWidth="1"/>
    <col min="26" max="26" width="6.33203125" bestFit="1" customWidth="1"/>
    <col min="27" max="27" width="8" bestFit="1" customWidth="1"/>
    <col min="28" max="28" width="7.5" style="20" bestFit="1" customWidth="1"/>
    <col min="29" max="29" width="7" bestFit="1" customWidth="1"/>
    <col min="30" max="30" width="8" bestFit="1" customWidth="1"/>
    <col min="31" max="31" width="7" bestFit="1" customWidth="1"/>
    <col min="32" max="32" width="8" bestFit="1" customWidth="1"/>
    <col min="33" max="34" width="9" bestFit="1" customWidth="1"/>
    <col min="35" max="35" width="6.33203125" bestFit="1" customWidth="1"/>
    <col min="36" max="36" width="8" bestFit="1" customWidth="1"/>
    <col min="37" max="37" width="7.5" style="20" bestFit="1" customWidth="1"/>
  </cols>
  <sheetData>
    <row r="2" spans="1:37" ht="31" x14ac:dyDescent="0.35">
      <c r="A2" s="1"/>
      <c r="B2" s="2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7" t="s">
        <v>0</v>
      </c>
      <c r="K2" s="2" t="s">
        <v>1</v>
      </c>
      <c r="L2" s="3" t="s">
        <v>2</v>
      </c>
      <c r="M2" s="4" t="s">
        <v>3</v>
      </c>
      <c r="N2" s="3" t="s">
        <v>4</v>
      </c>
      <c r="O2" s="4" t="s">
        <v>5</v>
      </c>
      <c r="P2" s="4" t="s">
        <v>6</v>
      </c>
      <c r="Q2" s="4" t="s">
        <v>7</v>
      </c>
      <c r="R2" s="4" t="s">
        <v>8</v>
      </c>
      <c r="S2" s="17" t="s">
        <v>0</v>
      </c>
      <c r="T2" s="2" t="s">
        <v>1</v>
      </c>
      <c r="U2" s="3" t="s">
        <v>2</v>
      </c>
      <c r="V2" s="4" t="s">
        <v>3</v>
      </c>
      <c r="W2" s="3" t="s">
        <v>4</v>
      </c>
      <c r="X2" s="4" t="s">
        <v>5</v>
      </c>
      <c r="Y2" s="4" t="s">
        <v>6</v>
      </c>
      <c r="Z2" s="4" t="s">
        <v>7</v>
      </c>
      <c r="AA2" s="4" t="s">
        <v>8</v>
      </c>
      <c r="AB2" s="17" t="s">
        <v>0</v>
      </c>
      <c r="AC2" s="2" t="s">
        <v>1</v>
      </c>
      <c r="AD2" s="3" t="s">
        <v>2</v>
      </c>
      <c r="AE2" s="4" t="s">
        <v>3</v>
      </c>
      <c r="AF2" s="3" t="s">
        <v>4</v>
      </c>
      <c r="AG2" s="4" t="s">
        <v>5</v>
      </c>
      <c r="AH2" s="4" t="s">
        <v>6</v>
      </c>
      <c r="AI2" s="4" t="s">
        <v>7</v>
      </c>
      <c r="AJ2" s="4" t="s">
        <v>8</v>
      </c>
      <c r="AK2" s="17" t="s">
        <v>0</v>
      </c>
    </row>
    <row r="3" spans="1:37" x14ac:dyDescent="0.35">
      <c r="A3" s="5" t="s">
        <v>119</v>
      </c>
      <c r="B3" s="6">
        <v>0.52268479184367034</v>
      </c>
      <c r="C3" s="7">
        <v>0.18283772302463891</v>
      </c>
      <c r="D3" s="8">
        <v>0.10195412064570944</v>
      </c>
      <c r="E3" s="7">
        <v>5.0552251486830929E-2</v>
      </c>
      <c r="F3" s="8">
        <v>8.9719626168224292E-2</v>
      </c>
      <c r="G3" s="8">
        <v>3.211554800339847E-2</v>
      </c>
      <c r="H3" s="8">
        <v>1.4103653355989804E-2</v>
      </c>
      <c r="I3" s="8">
        <v>6.032285471537808E-3</v>
      </c>
      <c r="J3" s="18">
        <v>11770</v>
      </c>
      <c r="K3" s="6">
        <v>0.49372909698996653</v>
      </c>
      <c r="L3" s="7">
        <v>0.15342809364548496</v>
      </c>
      <c r="M3" s="8">
        <v>0.13252508361204013</v>
      </c>
      <c r="N3" s="7">
        <v>4.3478260869565216E-2</v>
      </c>
      <c r="O3" s="8">
        <v>0.11496655518394651</v>
      </c>
      <c r="P3" s="8">
        <v>3.3444816053511704E-2</v>
      </c>
      <c r="Q3" s="8">
        <v>2.1739130434782608E-2</v>
      </c>
      <c r="R3" s="8">
        <v>6.688963210702341E-3</v>
      </c>
      <c r="S3" s="18">
        <v>2392</v>
      </c>
      <c r="T3" s="6">
        <v>0.49061390157280566</v>
      </c>
      <c r="U3" s="7">
        <v>0.14307458143074581</v>
      </c>
      <c r="V3" s="8">
        <v>0.13647894469812277</v>
      </c>
      <c r="W3" s="7">
        <v>4.8706240487062402E-2</v>
      </c>
      <c r="X3" s="8">
        <v>0.11669203450025367</v>
      </c>
      <c r="Y3" s="8">
        <v>3.3992897006595635E-2</v>
      </c>
      <c r="Z3" s="8">
        <v>2.3845763571790971E-2</v>
      </c>
      <c r="AA3" s="8">
        <v>6.5956367326230336E-3</v>
      </c>
      <c r="AB3" s="18">
        <v>1971</v>
      </c>
      <c r="AC3" s="6">
        <v>0.49539594843462248</v>
      </c>
      <c r="AD3" s="7">
        <v>0.15469613259668508</v>
      </c>
      <c r="AE3" s="8">
        <v>0.1270718232044199</v>
      </c>
      <c r="AF3" s="7">
        <v>3.6832412523020261E-2</v>
      </c>
      <c r="AG3" s="8">
        <v>0.10865561694290976</v>
      </c>
      <c r="AH3" s="8">
        <v>2.7624309392265192E-2</v>
      </c>
      <c r="AI3" s="8">
        <v>3.4990791896869246E-2</v>
      </c>
      <c r="AJ3" s="8">
        <v>1.4732965009208104E-2</v>
      </c>
      <c r="AK3" s="18">
        <v>543</v>
      </c>
    </row>
    <row r="4" spans="1:37" x14ac:dyDescent="0.35">
      <c r="A4" s="9" t="s">
        <v>120</v>
      </c>
      <c r="B4" s="6">
        <v>0.2101392488998734</v>
      </c>
      <c r="C4" s="7">
        <v>0.36970281511845199</v>
      </c>
      <c r="D4" s="8">
        <v>7.2517933570438245E-2</v>
      </c>
      <c r="E4" s="7">
        <v>0.19078907709928267</v>
      </c>
      <c r="F4" s="8">
        <v>3.7916691783712098E-2</v>
      </c>
      <c r="G4" s="8">
        <v>8.6141419012598697E-2</v>
      </c>
      <c r="H4" s="8">
        <v>1.2839833624691061E-2</v>
      </c>
      <c r="I4" s="8">
        <v>1.9952980890951835E-2</v>
      </c>
      <c r="J4" s="18">
        <v>16589</v>
      </c>
      <c r="K4" s="6">
        <v>0.18032786885245902</v>
      </c>
      <c r="L4" s="7">
        <v>0.3395264116575592</v>
      </c>
      <c r="M4" s="8">
        <v>8.2331511839708563E-2</v>
      </c>
      <c r="N4" s="7">
        <v>0.22586520947176689</v>
      </c>
      <c r="O4" s="8">
        <v>4.2987249544626592E-2</v>
      </c>
      <c r="P4" s="8">
        <v>8.9617486338797819E-2</v>
      </c>
      <c r="Q4" s="8">
        <v>1.6029143897996357E-2</v>
      </c>
      <c r="R4" s="8">
        <v>2.3315118397085614E-2</v>
      </c>
      <c r="S4" s="18">
        <v>2745</v>
      </c>
      <c r="T4" s="6">
        <v>0.18106235565819861</v>
      </c>
      <c r="U4" s="7">
        <v>0.33533487297921477</v>
      </c>
      <c r="V4" s="8">
        <v>8.3602771362586606E-2</v>
      </c>
      <c r="W4" s="7">
        <v>0.23187066974595844</v>
      </c>
      <c r="X4" s="8">
        <v>4.4341801385681293E-2</v>
      </c>
      <c r="Y4" s="8">
        <v>8.5450346420323328E-2</v>
      </c>
      <c r="Z4" s="8">
        <v>1.6628175519630486E-2</v>
      </c>
      <c r="AA4" s="8">
        <v>2.1709006928406466E-2</v>
      </c>
      <c r="AB4" s="18">
        <v>2165</v>
      </c>
      <c r="AC4" s="6">
        <v>0.15496368038740921</v>
      </c>
      <c r="AD4" s="7">
        <v>0.34382566585956409</v>
      </c>
      <c r="AE4" s="8">
        <v>0.10653753026634384</v>
      </c>
      <c r="AF4" s="7">
        <v>0.23728813559322035</v>
      </c>
      <c r="AG4" s="8">
        <v>4.1162227602905575E-2</v>
      </c>
      <c r="AH4" s="8">
        <v>9.3220338983050849E-2</v>
      </c>
      <c r="AI4" s="8">
        <v>9.6852300242130755E-3</v>
      </c>
      <c r="AJ4" s="8">
        <v>1.331719128329298E-2</v>
      </c>
      <c r="AK4" s="18">
        <v>826</v>
      </c>
    </row>
    <row r="5" spans="1:37" x14ac:dyDescent="0.35">
      <c r="A5" s="9" t="s">
        <v>0</v>
      </c>
      <c r="B5" s="10">
        <v>9638</v>
      </c>
      <c r="C5" s="11">
        <v>8285</v>
      </c>
      <c r="D5" s="12">
        <v>2403</v>
      </c>
      <c r="E5" s="11">
        <v>3760</v>
      </c>
      <c r="F5" s="12">
        <v>1685</v>
      </c>
      <c r="G5" s="12">
        <v>1807</v>
      </c>
      <c r="H5" s="12">
        <v>379</v>
      </c>
      <c r="I5" s="12">
        <v>402</v>
      </c>
      <c r="J5" s="18"/>
      <c r="K5" s="10">
        <v>1676</v>
      </c>
      <c r="L5" s="11">
        <v>1299</v>
      </c>
      <c r="M5" s="12">
        <v>543</v>
      </c>
      <c r="N5" s="11">
        <v>724</v>
      </c>
      <c r="O5" s="12">
        <v>393</v>
      </c>
      <c r="P5" s="12">
        <v>326</v>
      </c>
      <c r="Q5" s="12">
        <v>96</v>
      </c>
      <c r="R5" s="12">
        <v>80</v>
      </c>
      <c r="S5" s="18"/>
      <c r="T5" s="10">
        <v>1359</v>
      </c>
      <c r="U5" s="11">
        <v>1008</v>
      </c>
      <c r="V5" s="12">
        <v>450</v>
      </c>
      <c r="W5" s="11">
        <v>598</v>
      </c>
      <c r="X5" s="12">
        <v>326</v>
      </c>
      <c r="Y5" s="12">
        <v>252</v>
      </c>
      <c r="Z5" s="12">
        <v>83</v>
      </c>
      <c r="AA5" s="12">
        <v>60</v>
      </c>
      <c r="AB5" s="18"/>
      <c r="AC5" s="10">
        <v>397</v>
      </c>
      <c r="AD5" s="11">
        <v>368</v>
      </c>
      <c r="AE5" s="12">
        <v>157</v>
      </c>
      <c r="AF5" s="11">
        <v>216</v>
      </c>
      <c r="AG5" s="12">
        <v>93</v>
      </c>
      <c r="AH5" s="12">
        <v>92</v>
      </c>
      <c r="AI5" s="12">
        <v>27</v>
      </c>
      <c r="AJ5" s="12">
        <v>19</v>
      </c>
      <c r="AK5" s="18"/>
    </row>
    <row r="6" spans="1:37" x14ac:dyDescent="0.35">
      <c r="A6" s="13" t="s">
        <v>0</v>
      </c>
      <c r="B6" s="14">
        <v>0.33985683557248142</v>
      </c>
      <c r="C6" s="15">
        <v>0.29214711379103636</v>
      </c>
      <c r="D6" s="16">
        <v>8.4735004760393529E-2</v>
      </c>
      <c r="E6" s="15">
        <v>0.13258577523890122</v>
      </c>
      <c r="F6" s="16">
        <v>5.9416763637645899E-2</v>
      </c>
      <c r="G6" s="16">
        <v>6.3718748898057051E-2</v>
      </c>
      <c r="H6" s="16">
        <v>1.3364364046687121E-2</v>
      </c>
      <c r="I6" s="16">
        <v>1.4175394054797419E-2</v>
      </c>
      <c r="J6" s="18">
        <v>28359</v>
      </c>
      <c r="K6" s="14">
        <v>0.32626046330543118</v>
      </c>
      <c r="L6" s="15">
        <v>0.25287132567646486</v>
      </c>
      <c r="M6" s="16">
        <v>0.10570371812341833</v>
      </c>
      <c r="N6" s="15">
        <v>0.14093829083122444</v>
      </c>
      <c r="O6" s="16">
        <v>7.650379598987736E-2</v>
      </c>
      <c r="P6" s="16">
        <v>6.3461164103562395E-2</v>
      </c>
      <c r="Q6" s="16">
        <v>1.8687950165466226E-2</v>
      </c>
      <c r="R6" s="16">
        <v>1.5573291804555188E-2</v>
      </c>
      <c r="S6" s="18">
        <v>5137</v>
      </c>
      <c r="T6" s="14">
        <v>0.32857833655705998</v>
      </c>
      <c r="U6" s="15">
        <v>0.2437137330754352</v>
      </c>
      <c r="V6" s="16">
        <v>0.10880077369439071</v>
      </c>
      <c r="W6" s="15">
        <v>0.14458413926499034</v>
      </c>
      <c r="X6" s="16">
        <v>7.8820116054158604E-2</v>
      </c>
      <c r="Y6" s="16">
        <v>6.09284332688588E-2</v>
      </c>
      <c r="Z6" s="16">
        <v>2.0067698259187621E-2</v>
      </c>
      <c r="AA6" s="16">
        <v>1.4506769825918761E-2</v>
      </c>
      <c r="AB6" s="18">
        <v>4136</v>
      </c>
      <c r="AC6" s="14">
        <v>0.2899926953981008</v>
      </c>
      <c r="AD6" s="15">
        <v>0.26880934989043098</v>
      </c>
      <c r="AE6" s="16">
        <v>0.11468224981738494</v>
      </c>
      <c r="AF6" s="15">
        <v>0.15777940102264426</v>
      </c>
      <c r="AG6" s="16">
        <v>6.7932797662527397E-2</v>
      </c>
      <c r="AH6" s="16">
        <v>6.7202337472607745E-2</v>
      </c>
      <c r="AI6" s="16">
        <v>1.9722425127830533E-2</v>
      </c>
      <c r="AJ6" s="16">
        <v>1.3878743608473338E-2</v>
      </c>
      <c r="AK6" s="18">
        <v>1369</v>
      </c>
    </row>
    <row r="7" spans="1:37" x14ac:dyDescent="0.35">
      <c r="A7" s="13"/>
      <c r="B7" s="14"/>
      <c r="C7" s="15"/>
      <c r="D7" s="16"/>
      <c r="E7" s="15"/>
      <c r="F7" s="16"/>
      <c r="G7" s="16"/>
      <c r="H7" s="16"/>
      <c r="I7" s="16"/>
      <c r="J7" s="18"/>
      <c r="K7" s="14"/>
      <c r="L7" s="15"/>
      <c r="M7" s="16"/>
      <c r="N7" s="15"/>
      <c r="O7" s="16"/>
      <c r="P7" s="16"/>
      <c r="Q7" s="16"/>
      <c r="R7" s="16"/>
      <c r="S7" s="18"/>
      <c r="T7" s="14"/>
      <c r="U7" s="15"/>
      <c r="V7" s="16"/>
      <c r="W7" s="15"/>
      <c r="X7" s="16"/>
      <c r="Y7" s="16"/>
      <c r="Z7" s="16"/>
      <c r="AA7" s="16"/>
      <c r="AB7" s="18"/>
      <c r="AC7" s="14"/>
      <c r="AD7" s="15"/>
      <c r="AE7" s="16"/>
      <c r="AF7" s="15"/>
      <c r="AG7" s="16"/>
      <c r="AH7" s="16"/>
      <c r="AI7" s="16"/>
      <c r="AJ7" s="16"/>
      <c r="AK7" s="18"/>
    </row>
    <row r="8" spans="1:37" ht="31" x14ac:dyDescent="0.35">
      <c r="A8" s="1"/>
      <c r="B8" s="2" t="s">
        <v>1</v>
      </c>
      <c r="C8" s="3" t="s">
        <v>2</v>
      </c>
      <c r="D8" s="4" t="s">
        <v>3</v>
      </c>
      <c r="E8" s="3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17" t="s">
        <v>0</v>
      </c>
      <c r="K8" s="2" t="s">
        <v>1</v>
      </c>
      <c r="L8" s="3" t="s">
        <v>2</v>
      </c>
      <c r="M8" s="4" t="s">
        <v>3</v>
      </c>
      <c r="N8" s="3" t="s">
        <v>4</v>
      </c>
      <c r="O8" s="4" t="s">
        <v>5</v>
      </c>
      <c r="P8" s="4" t="s">
        <v>6</v>
      </c>
      <c r="Q8" s="4" t="s">
        <v>7</v>
      </c>
      <c r="R8" s="4" t="s">
        <v>8</v>
      </c>
      <c r="S8" s="17" t="s">
        <v>0</v>
      </c>
      <c r="T8" s="2" t="s">
        <v>1</v>
      </c>
      <c r="U8" s="3" t="s">
        <v>2</v>
      </c>
      <c r="V8" s="4" t="s">
        <v>3</v>
      </c>
      <c r="W8" s="3" t="s">
        <v>4</v>
      </c>
      <c r="X8" s="4" t="s">
        <v>5</v>
      </c>
      <c r="Y8" s="4" t="s">
        <v>6</v>
      </c>
      <c r="Z8" s="4" t="s">
        <v>7</v>
      </c>
      <c r="AA8" s="4" t="s">
        <v>8</v>
      </c>
      <c r="AB8" s="17" t="s">
        <v>0</v>
      </c>
      <c r="AC8" s="2" t="s">
        <v>1</v>
      </c>
      <c r="AD8" s="3" t="s">
        <v>2</v>
      </c>
      <c r="AE8" s="4" t="s">
        <v>3</v>
      </c>
      <c r="AF8" s="3" t="s">
        <v>4</v>
      </c>
      <c r="AG8" s="4" t="s">
        <v>5</v>
      </c>
      <c r="AH8" s="4" t="s">
        <v>6</v>
      </c>
      <c r="AI8" s="4" t="s">
        <v>7</v>
      </c>
      <c r="AJ8" s="4" t="s">
        <v>8</v>
      </c>
      <c r="AK8" s="17" t="s">
        <v>0</v>
      </c>
    </row>
    <row r="9" spans="1:37" x14ac:dyDescent="0.35">
      <c r="A9" s="5" t="s">
        <v>121</v>
      </c>
      <c r="B9" s="6">
        <v>0.35450516986706054</v>
      </c>
      <c r="C9" s="7">
        <v>0.37223042836041359</v>
      </c>
      <c r="D9" s="8">
        <v>4.1654357459379614E-2</v>
      </c>
      <c r="E9" s="7">
        <v>0.10812407680945349</v>
      </c>
      <c r="F9" s="8">
        <v>2.9837518463810931E-2</v>
      </c>
      <c r="G9" s="8">
        <v>5.2584933530280653E-2</v>
      </c>
      <c r="H9" s="8">
        <v>2.0679468242245199E-2</v>
      </c>
      <c r="I9" s="8">
        <v>2.0384047267355983E-2</v>
      </c>
      <c r="J9" s="18">
        <v>3385</v>
      </c>
      <c r="K9" s="6">
        <v>0.31597845601436264</v>
      </c>
      <c r="L9" s="7">
        <v>0.40035906642728902</v>
      </c>
      <c r="M9" s="8">
        <v>5.0269299820466788E-2</v>
      </c>
      <c r="N9" s="7">
        <v>8.7971274685816864E-2</v>
      </c>
      <c r="O9" s="8">
        <v>4.1292639138240578E-2</v>
      </c>
      <c r="P9" s="8">
        <v>5.0269299820466788E-2</v>
      </c>
      <c r="Q9" s="8">
        <v>3.4111310592459608E-2</v>
      </c>
      <c r="R9" s="8">
        <v>1.9748653500897665E-2</v>
      </c>
      <c r="S9" s="18">
        <v>557</v>
      </c>
      <c r="T9" s="6">
        <v>0.31235955056179776</v>
      </c>
      <c r="U9" s="7">
        <v>0.39775280898876403</v>
      </c>
      <c r="V9" s="8">
        <v>4.4943820224719107E-2</v>
      </c>
      <c r="W9" s="7">
        <v>0.10112359550561796</v>
      </c>
      <c r="X9" s="8">
        <v>4.4943820224719107E-2</v>
      </c>
      <c r="Y9" s="8">
        <v>5.1685393258426957E-2</v>
      </c>
      <c r="Z9" s="8">
        <v>3.1460674157303373E-2</v>
      </c>
      <c r="AA9" s="8">
        <v>1.5730337078651686E-2</v>
      </c>
      <c r="AB9" s="18">
        <v>445</v>
      </c>
      <c r="AC9" s="6">
        <v>0.28125</v>
      </c>
      <c r="AD9" s="7">
        <v>0.45</v>
      </c>
      <c r="AE9" s="8">
        <v>3.7499999999999999E-2</v>
      </c>
      <c r="AF9" s="7">
        <v>8.7499999999999994E-2</v>
      </c>
      <c r="AG9" s="8">
        <v>3.125E-2</v>
      </c>
      <c r="AH9" s="8">
        <v>6.25E-2</v>
      </c>
      <c r="AI9" s="8">
        <v>3.125E-2</v>
      </c>
      <c r="AJ9" s="8">
        <v>1.8749999999999999E-2</v>
      </c>
      <c r="AK9" s="18">
        <v>160</v>
      </c>
    </row>
    <row r="10" spans="1:37" ht="27" customHeight="1" x14ac:dyDescent="0.35">
      <c r="A10" s="9" t="s">
        <v>122</v>
      </c>
      <c r="B10" s="6">
        <v>0.33787138624169138</v>
      </c>
      <c r="C10" s="7">
        <v>0.28129254424601585</v>
      </c>
      <c r="D10" s="8">
        <v>9.0574197165051634E-2</v>
      </c>
      <c r="E10" s="7">
        <v>0.13590133739088653</v>
      </c>
      <c r="F10" s="8">
        <v>6.3425963001521576E-2</v>
      </c>
      <c r="G10" s="8">
        <v>6.5227836950428442E-2</v>
      </c>
      <c r="H10" s="8">
        <v>1.2372867782493793E-2</v>
      </c>
      <c r="I10" s="8">
        <v>1.3333867221910788E-2</v>
      </c>
      <c r="J10" s="18">
        <v>24974</v>
      </c>
      <c r="K10" s="6">
        <v>0.32751091703056767</v>
      </c>
      <c r="L10" s="7">
        <v>0.2349344978165939</v>
      </c>
      <c r="M10" s="8">
        <v>0.11244541484716157</v>
      </c>
      <c r="N10" s="7">
        <v>0.14737991266375547</v>
      </c>
      <c r="O10" s="8">
        <v>8.0786026200873357E-2</v>
      </c>
      <c r="P10" s="8">
        <v>6.5065502183406107E-2</v>
      </c>
      <c r="Q10" s="8">
        <v>1.6812227074235808E-2</v>
      </c>
      <c r="R10" s="8">
        <v>1.5065502183406111E-2</v>
      </c>
      <c r="S10" s="18">
        <v>4580</v>
      </c>
      <c r="T10" s="6">
        <v>0.33053373069628827</v>
      </c>
      <c r="U10" s="7">
        <v>0.22514223787591439</v>
      </c>
      <c r="V10" s="8">
        <v>0.11649959360606882</v>
      </c>
      <c r="W10" s="7">
        <v>0.14982389596315362</v>
      </c>
      <c r="X10" s="8">
        <v>8.2904361961528034E-2</v>
      </c>
      <c r="Y10" s="8">
        <v>6.2042806827418043E-2</v>
      </c>
      <c r="Z10" s="8">
        <v>1.8694120834462206E-2</v>
      </c>
      <c r="AA10" s="8">
        <v>1.4359252235166622E-2</v>
      </c>
      <c r="AB10" s="18">
        <v>3691</v>
      </c>
      <c r="AC10" s="6">
        <v>0.29114971050454924</v>
      </c>
      <c r="AD10" s="7">
        <v>0.24483043837882548</v>
      </c>
      <c r="AE10" s="8">
        <v>0.12489660876757651</v>
      </c>
      <c r="AF10" s="7">
        <v>0.16708023159636062</v>
      </c>
      <c r="AG10" s="8">
        <v>7.278742762613731E-2</v>
      </c>
      <c r="AH10" s="8">
        <v>6.7824648469809762E-2</v>
      </c>
      <c r="AI10" s="8">
        <v>1.8196856906534328E-2</v>
      </c>
      <c r="AJ10" s="8">
        <v>1.3234077750206782E-2</v>
      </c>
      <c r="AK10" s="18">
        <v>1209</v>
      </c>
    </row>
    <row r="11" spans="1:37" x14ac:dyDescent="0.35">
      <c r="A11" s="13" t="s">
        <v>0</v>
      </c>
      <c r="B11" s="10">
        <v>9638</v>
      </c>
      <c r="C11" s="11">
        <v>8285</v>
      </c>
      <c r="D11" s="12">
        <v>2403</v>
      </c>
      <c r="E11" s="11">
        <v>3760</v>
      </c>
      <c r="F11" s="12">
        <v>1685</v>
      </c>
      <c r="G11" s="12">
        <v>1807</v>
      </c>
      <c r="H11" s="12">
        <v>379</v>
      </c>
      <c r="I11" s="12">
        <v>402</v>
      </c>
      <c r="J11" s="18"/>
      <c r="K11" s="10">
        <v>1676</v>
      </c>
      <c r="L11" s="11">
        <v>1299</v>
      </c>
      <c r="M11" s="12">
        <v>543</v>
      </c>
      <c r="N11" s="11">
        <v>724</v>
      </c>
      <c r="O11" s="12">
        <v>393</v>
      </c>
      <c r="P11" s="12">
        <v>326</v>
      </c>
      <c r="Q11" s="12">
        <v>96</v>
      </c>
      <c r="R11" s="12">
        <v>80</v>
      </c>
      <c r="S11" s="18"/>
      <c r="T11" s="10">
        <v>1359</v>
      </c>
      <c r="U11" s="11">
        <v>1008</v>
      </c>
      <c r="V11" s="12">
        <v>450</v>
      </c>
      <c r="W11" s="11">
        <v>598</v>
      </c>
      <c r="X11" s="12">
        <v>326</v>
      </c>
      <c r="Y11" s="12">
        <v>252</v>
      </c>
      <c r="Z11" s="12">
        <v>83</v>
      </c>
      <c r="AA11" s="12">
        <v>60</v>
      </c>
      <c r="AB11" s="18"/>
      <c r="AC11" s="10">
        <v>397</v>
      </c>
      <c r="AD11" s="11">
        <v>368</v>
      </c>
      <c r="AE11" s="12">
        <v>157</v>
      </c>
      <c r="AF11" s="11">
        <v>216</v>
      </c>
      <c r="AG11" s="12">
        <v>93</v>
      </c>
      <c r="AH11" s="12">
        <v>92</v>
      </c>
      <c r="AI11" s="12">
        <v>27</v>
      </c>
      <c r="AJ11" s="12">
        <v>19</v>
      </c>
      <c r="AK11" s="18"/>
    </row>
    <row r="12" spans="1:37" x14ac:dyDescent="0.35">
      <c r="A12" s="13" t="s">
        <v>0</v>
      </c>
      <c r="B12" s="14">
        <v>0.33985683557248142</v>
      </c>
      <c r="C12" s="15">
        <v>0.29214711379103636</v>
      </c>
      <c r="D12" s="16">
        <v>8.4735004760393529E-2</v>
      </c>
      <c r="E12" s="15">
        <v>0.13258577523890122</v>
      </c>
      <c r="F12" s="16">
        <v>5.9416763637645899E-2</v>
      </c>
      <c r="G12" s="16">
        <v>6.3718748898057051E-2</v>
      </c>
      <c r="H12" s="16">
        <v>1.3364364046687121E-2</v>
      </c>
      <c r="I12" s="16">
        <v>1.4175394054797419E-2</v>
      </c>
      <c r="J12" s="18">
        <v>28359</v>
      </c>
      <c r="K12" s="14">
        <v>0.32626046330543118</v>
      </c>
      <c r="L12" s="15">
        <v>0.25287132567646486</v>
      </c>
      <c r="M12" s="16">
        <v>0.10570371812341833</v>
      </c>
      <c r="N12" s="15">
        <v>0.14093829083122444</v>
      </c>
      <c r="O12" s="16">
        <v>7.650379598987736E-2</v>
      </c>
      <c r="P12" s="16">
        <v>6.3461164103562395E-2</v>
      </c>
      <c r="Q12" s="16">
        <v>1.8687950165466226E-2</v>
      </c>
      <c r="R12" s="16">
        <v>1.5573291804555188E-2</v>
      </c>
      <c r="S12" s="18">
        <v>5137</v>
      </c>
      <c r="T12" s="14">
        <v>0.32857833655705998</v>
      </c>
      <c r="U12" s="15">
        <v>0.2437137330754352</v>
      </c>
      <c r="V12" s="16">
        <v>0.10880077369439071</v>
      </c>
      <c r="W12" s="15">
        <v>0.14458413926499034</v>
      </c>
      <c r="X12" s="16">
        <v>7.8820116054158604E-2</v>
      </c>
      <c r="Y12" s="16">
        <v>6.09284332688588E-2</v>
      </c>
      <c r="Z12" s="16">
        <v>2.0067698259187621E-2</v>
      </c>
      <c r="AA12" s="16">
        <v>1.4506769825918761E-2</v>
      </c>
      <c r="AB12" s="18">
        <v>4136</v>
      </c>
      <c r="AC12" s="14">
        <v>0.2899926953981008</v>
      </c>
      <c r="AD12" s="15">
        <v>0.26880934989043098</v>
      </c>
      <c r="AE12" s="16">
        <v>0.11468224981738494</v>
      </c>
      <c r="AF12" s="15">
        <v>0.15777940102264426</v>
      </c>
      <c r="AG12" s="16">
        <v>6.7932797662527397E-2</v>
      </c>
      <c r="AH12" s="16">
        <v>6.7202337472607745E-2</v>
      </c>
      <c r="AI12" s="16">
        <v>1.9722425127830533E-2</v>
      </c>
      <c r="AJ12" s="16">
        <v>1.3878743608473338E-2</v>
      </c>
      <c r="AK12" s="18">
        <v>1369</v>
      </c>
    </row>
    <row r="13" spans="1:37" x14ac:dyDescent="0.35">
      <c r="A13" s="13"/>
      <c r="B13" s="14"/>
      <c r="C13" s="15"/>
      <c r="D13" s="16"/>
      <c r="E13" s="15"/>
      <c r="F13" s="16"/>
      <c r="G13" s="16"/>
      <c r="H13" s="16"/>
      <c r="I13" s="16"/>
      <c r="J13" s="18"/>
      <c r="K13" s="14"/>
      <c r="L13" s="15"/>
      <c r="M13" s="16"/>
      <c r="N13" s="15"/>
      <c r="O13" s="16"/>
      <c r="P13" s="16"/>
      <c r="Q13" s="16"/>
      <c r="R13" s="16"/>
      <c r="S13" s="18"/>
      <c r="T13" s="14"/>
      <c r="U13" s="15"/>
      <c r="V13" s="16"/>
      <c r="W13" s="15"/>
      <c r="X13" s="16"/>
      <c r="Y13" s="16"/>
      <c r="Z13" s="16"/>
      <c r="AA13" s="16"/>
      <c r="AB13" s="18"/>
      <c r="AC13" s="14"/>
      <c r="AD13" s="15"/>
      <c r="AE13" s="16"/>
      <c r="AF13" s="15"/>
      <c r="AG13" s="16"/>
      <c r="AH13" s="16"/>
      <c r="AI13" s="16"/>
      <c r="AJ13" s="16"/>
      <c r="AK13" s="18"/>
    </row>
    <row r="14" spans="1:37" ht="31" x14ac:dyDescent="0.35">
      <c r="A14" s="1"/>
      <c r="B14" s="2" t="s">
        <v>1</v>
      </c>
      <c r="C14" s="3" t="s">
        <v>2</v>
      </c>
      <c r="D14" s="4" t="s">
        <v>3</v>
      </c>
      <c r="E14" s="3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17" t="s">
        <v>0</v>
      </c>
      <c r="K14" s="2" t="s">
        <v>1</v>
      </c>
      <c r="L14" s="3" t="s">
        <v>2</v>
      </c>
      <c r="M14" s="4" t="s">
        <v>3</v>
      </c>
      <c r="N14" s="3" t="s">
        <v>4</v>
      </c>
      <c r="O14" s="4" t="s">
        <v>5</v>
      </c>
      <c r="P14" s="4" t="s">
        <v>6</v>
      </c>
      <c r="Q14" s="4" t="s">
        <v>7</v>
      </c>
      <c r="R14" s="4" t="s">
        <v>8</v>
      </c>
      <c r="S14" s="17" t="s">
        <v>0</v>
      </c>
      <c r="T14" s="2" t="s">
        <v>1</v>
      </c>
      <c r="U14" s="3" t="s">
        <v>2</v>
      </c>
      <c r="V14" s="4" t="s">
        <v>3</v>
      </c>
      <c r="W14" s="3" t="s">
        <v>4</v>
      </c>
      <c r="X14" s="4" t="s">
        <v>5</v>
      </c>
      <c r="Y14" s="4" t="s">
        <v>6</v>
      </c>
      <c r="Z14" s="4" t="s">
        <v>7</v>
      </c>
      <c r="AA14" s="4" t="s">
        <v>8</v>
      </c>
      <c r="AB14" s="17" t="s">
        <v>0</v>
      </c>
      <c r="AC14" s="2" t="s">
        <v>1</v>
      </c>
      <c r="AD14" s="3" t="s">
        <v>2</v>
      </c>
      <c r="AE14" s="4" t="s">
        <v>3</v>
      </c>
      <c r="AF14" s="3" t="s">
        <v>4</v>
      </c>
      <c r="AG14" s="4" t="s">
        <v>5</v>
      </c>
      <c r="AH14" s="4" t="s">
        <v>6</v>
      </c>
      <c r="AI14" s="4" t="s">
        <v>7</v>
      </c>
      <c r="AJ14" s="4" t="s">
        <v>8</v>
      </c>
      <c r="AK14" s="17" t="s">
        <v>0</v>
      </c>
    </row>
    <row r="15" spans="1:37" x14ac:dyDescent="0.35">
      <c r="A15" s="5" t="s">
        <v>123</v>
      </c>
      <c r="B15" s="6">
        <v>0.33381088825214905</v>
      </c>
      <c r="C15" s="7">
        <v>0.38395415472779371</v>
      </c>
      <c r="D15" s="8">
        <v>2.865329512893983E-2</v>
      </c>
      <c r="E15" s="7">
        <v>0.10028653295128938</v>
      </c>
      <c r="F15" s="8">
        <v>6.0171919770773637E-2</v>
      </c>
      <c r="G15" s="8">
        <v>7.3065902578796568E-2</v>
      </c>
      <c r="H15" s="8">
        <v>1.2893982808022923E-2</v>
      </c>
      <c r="I15" s="8">
        <v>7.1633237822349575E-3</v>
      </c>
      <c r="J15" s="18">
        <v>698</v>
      </c>
      <c r="K15" s="6">
        <v>0.30882352941176472</v>
      </c>
      <c r="L15" s="7">
        <v>0.5</v>
      </c>
      <c r="M15" s="8">
        <v>1.4705882352941175E-2</v>
      </c>
      <c r="N15" s="7">
        <v>2.9411764705882349E-2</v>
      </c>
      <c r="O15" s="8">
        <v>5.8823529411764698E-2</v>
      </c>
      <c r="P15" s="8">
        <v>4.4117647058823532E-2</v>
      </c>
      <c r="Q15" s="8">
        <v>2.9411764705882349E-2</v>
      </c>
      <c r="R15" s="8">
        <v>1.4705882352941175E-2</v>
      </c>
      <c r="S15" s="18">
        <v>68</v>
      </c>
      <c r="T15" s="6">
        <v>0.29310344827586204</v>
      </c>
      <c r="U15" s="7">
        <v>0.53448275862068961</v>
      </c>
      <c r="V15" s="8">
        <v>0</v>
      </c>
      <c r="W15" s="7">
        <v>3.4482758620689655E-2</v>
      </c>
      <c r="X15" s="8">
        <v>5.1724137931034482E-2</v>
      </c>
      <c r="Y15" s="8">
        <v>5.1724137931034482E-2</v>
      </c>
      <c r="Z15" s="8">
        <v>1.7241379310344827E-2</v>
      </c>
      <c r="AA15" s="8">
        <v>1.7241379310344827E-2</v>
      </c>
      <c r="AB15" s="18">
        <v>58</v>
      </c>
      <c r="AC15" s="6">
        <v>0.25</v>
      </c>
      <c r="AD15" s="7">
        <v>0.58333333333333337</v>
      </c>
      <c r="AE15" s="8">
        <v>0</v>
      </c>
      <c r="AF15" s="7">
        <v>8.3333333333333315E-2</v>
      </c>
      <c r="AG15" s="8">
        <v>0</v>
      </c>
      <c r="AH15" s="8">
        <v>0</v>
      </c>
      <c r="AI15" s="8">
        <v>8.3333333333333315E-2</v>
      </c>
      <c r="AJ15" s="8">
        <v>0</v>
      </c>
      <c r="AK15" s="18">
        <v>12</v>
      </c>
    </row>
    <row r="16" spans="1:37" x14ac:dyDescent="0.35">
      <c r="A16" s="9" t="s">
        <v>124</v>
      </c>
      <c r="B16" s="6">
        <v>0.34003398532123358</v>
      </c>
      <c r="C16" s="7">
        <v>0.28985140460609565</v>
      </c>
      <c r="D16" s="8">
        <v>8.6156404786868646E-2</v>
      </c>
      <c r="E16" s="7">
        <v>0.13337430854333129</v>
      </c>
      <c r="F16" s="8">
        <v>5.9402002964676959E-2</v>
      </c>
      <c r="G16" s="8">
        <v>6.3451317835062734E-2</v>
      </c>
      <c r="H16" s="8">
        <v>1.3377200911095845E-2</v>
      </c>
      <c r="I16" s="8">
        <v>1.4353375031635272E-2</v>
      </c>
      <c r="J16" s="18">
        <v>27659</v>
      </c>
      <c r="K16" s="6">
        <v>0.32649437758926808</v>
      </c>
      <c r="L16" s="7">
        <v>0.24955612546853423</v>
      </c>
      <c r="M16" s="8">
        <v>0.10692444269086605</v>
      </c>
      <c r="N16" s="7">
        <v>0.14243440520812783</v>
      </c>
      <c r="O16" s="8">
        <v>7.6740974551193525E-2</v>
      </c>
      <c r="P16" s="8">
        <v>6.372065496153087E-2</v>
      </c>
      <c r="Q16" s="8">
        <v>1.8544091536792266E-2</v>
      </c>
      <c r="R16" s="8">
        <v>1.5584927993687117E-2</v>
      </c>
      <c r="S16" s="18">
        <v>5069</v>
      </c>
      <c r="T16" s="6">
        <v>0.32908288376655226</v>
      </c>
      <c r="U16" s="7">
        <v>0.23957822461991171</v>
      </c>
      <c r="V16" s="8">
        <v>0.11034820990681707</v>
      </c>
      <c r="W16" s="7">
        <v>0.14615007356547327</v>
      </c>
      <c r="X16" s="8">
        <v>7.9205492888670917E-2</v>
      </c>
      <c r="Y16" s="8">
        <v>6.1059342815105444E-2</v>
      </c>
      <c r="Z16" s="8">
        <v>2.0107896027464444E-2</v>
      </c>
      <c r="AA16" s="8">
        <v>1.4467876410004904E-2</v>
      </c>
      <c r="AB16" s="18">
        <v>4078</v>
      </c>
      <c r="AC16" s="6">
        <v>0.29034635224760502</v>
      </c>
      <c r="AD16" s="7">
        <v>0.2660280029476787</v>
      </c>
      <c r="AE16" s="8">
        <v>0.11569638909358879</v>
      </c>
      <c r="AF16" s="7">
        <v>0.15843773028739869</v>
      </c>
      <c r="AG16" s="8">
        <v>6.8533529845246868E-2</v>
      </c>
      <c r="AH16" s="8">
        <v>6.7796610169491525E-2</v>
      </c>
      <c r="AI16" s="8">
        <v>1.9159911569638911E-2</v>
      </c>
      <c r="AJ16" s="8">
        <v>1.4001473839351511E-2</v>
      </c>
      <c r="AK16" s="18">
        <v>1357</v>
      </c>
    </row>
    <row r="17" spans="1:37" x14ac:dyDescent="0.35">
      <c r="A17" s="13" t="s">
        <v>0</v>
      </c>
      <c r="B17" s="10">
        <v>9638</v>
      </c>
      <c r="C17" s="11">
        <v>8285</v>
      </c>
      <c r="D17" s="12">
        <v>2403</v>
      </c>
      <c r="E17" s="11">
        <v>3759</v>
      </c>
      <c r="F17" s="12">
        <v>1685</v>
      </c>
      <c r="G17" s="12">
        <v>1806</v>
      </c>
      <c r="H17" s="12">
        <v>379</v>
      </c>
      <c r="I17" s="12">
        <v>402</v>
      </c>
      <c r="J17" s="18"/>
      <c r="K17" s="10">
        <v>1676</v>
      </c>
      <c r="L17" s="11">
        <v>1299</v>
      </c>
      <c r="M17" s="12">
        <v>543</v>
      </c>
      <c r="N17" s="11">
        <v>724</v>
      </c>
      <c r="O17" s="12">
        <v>393</v>
      </c>
      <c r="P17" s="12">
        <v>326</v>
      </c>
      <c r="Q17" s="12">
        <v>96</v>
      </c>
      <c r="R17" s="12">
        <v>80</v>
      </c>
      <c r="S17" s="18"/>
      <c r="T17" s="10">
        <v>1359</v>
      </c>
      <c r="U17" s="11">
        <v>1008</v>
      </c>
      <c r="V17" s="12">
        <v>450</v>
      </c>
      <c r="W17" s="11">
        <v>598</v>
      </c>
      <c r="X17" s="12">
        <v>326</v>
      </c>
      <c r="Y17" s="12">
        <v>252</v>
      </c>
      <c r="Z17" s="12">
        <v>83</v>
      </c>
      <c r="AA17" s="12">
        <v>60</v>
      </c>
      <c r="AB17" s="18"/>
      <c r="AC17" s="10">
        <v>397</v>
      </c>
      <c r="AD17" s="11">
        <v>368</v>
      </c>
      <c r="AE17" s="12">
        <v>157</v>
      </c>
      <c r="AF17" s="11">
        <v>216</v>
      </c>
      <c r="AG17" s="12">
        <v>93</v>
      </c>
      <c r="AH17" s="12">
        <v>92</v>
      </c>
      <c r="AI17" s="12">
        <v>27</v>
      </c>
      <c r="AJ17" s="12">
        <v>19</v>
      </c>
      <c r="AK17" s="18"/>
    </row>
    <row r="18" spans="1:37" x14ac:dyDescent="0.35">
      <c r="A18" s="13" t="s">
        <v>0</v>
      </c>
      <c r="B18" s="14">
        <v>0.33988080544486371</v>
      </c>
      <c r="C18" s="15">
        <v>0.29216771872906161</v>
      </c>
      <c r="D18" s="16">
        <v>8.4740981062876891E-2</v>
      </c>
      <c r="E18" s="15">
        <v>0.13255986176252776</v>
      </c>
      <c r="F18" s="16">
        <v>5.9420954261734306E-2</v>
      </c>
      <c r="G18" s="16">
        <v>6.3687978276968649E-2</v>
      </c>
      <c r="H18" s="16">
        <v>1.3365306626229857E-2</v>
      </c>
      <c r="I18" s="16">
        <v>1.4176393835737206E-2</v>
      </c>
      <c r="J18" s="18">
        <v>28357</v>
      </c>
      <c r="K18" s="14">
        <v>0.32626046330543118</v>
      </c>
      <c r="L18" s="15">
        <v>0.25287132567646486</v>
      </c>
      <c r="M18" s="16">
        <v>0.10570371812341833</v>
      </c>
      <c r="N18" s="15">
        <v>0.14093829083122444</v>
      </c>
      <c r="O18" s="16">
        <v>7.650379598987736E-2</v>
      </c>
      <c r="P18" s="16">
        <v>6.3461164103562395E-2</v>
      </c>
      <c r="Q18" s="16">
        <v>1.8687950165466226E-2</v>
      </c>
      <c r="R18" s="16">
        <v>1.5573291804555188E-2</v>
      </c>
      <c r="S18" s="18">
        <v>5137</v>
      </c>
      <c r="T18" s="14">
        <v>0.32857833655705998</v>
      </c>
      <c r="U18" s="15">
        <v>0.2437137330754352</v>
      </c>
      <c r="V18" s="16">
        <v>0.10880077369439071</v>
      </c>
      <c r="W18" s="15">
        <v>0.14458413926499034</v>
      </c>
      <c r="X18" s="16">
        <v>7.8820116054158604E-2</v>
      </c>
      <c r="Y18" s="16">
        <v>6.09284332688588E-2</v>
      </c>
      <c r="Z18" s="16">
        <v>2.0067698259187621E-2</v>
      </c>
      <c r="AA18" s="16">
        <v>1.4506769825918761E-2</v>
      </c>
      <c r="AB18" s="18">
        <v>4136</v>
      </c>
      <c r="AC18" s="14">
        <v>0.2899926953981008</v>
      </c>
      <c r="AD18" s="15">
        <v>0.26880934989043098</v>
      </c>
      <c r="AE18" s="16">
        <v>0.11468224981738494</v>
      </c>
      <c r="AF18" s="15">
        <v>0.15777940102264426</v>
      </c>
      <c r="AG18" s="16">
        <v>6.7932797662527397E-2</v>
      </c>
      <c r="AH18" s="16">
        <v>6.7202337472607745E-2</v>
      </c>
      <c r="AI18" s="16">
        <v>1.9722425127830533E-2</v>
      </c>
      <c r="AJ18" s="16">
        <v>1.3878743608473338E-2</v>
      </c>
      <c r="AK18" s="18">
        <v>1369</v>
      </c>
    </row>
    <row r="19" spans="1:37" x14ac:dyDescent="0.35">
      <c r="A19" s="13"/>
      <c r="B19" s="14"/>
      <c r="C19" s="15"/>
      <c r="D19" s="16"/>
      <c r="E19" s="15"/>
      <c r="F19" s="16"/>
      <c r="G19" s="16"/>
      <c r="H19" s="16"/>
      <c r="I19" s="16"/>
      <c r="J19" s="18"/>
      <c r="K19" s="14"/>
      <c r="L19" s="15"/>
      <c r="M19" s="16"/>
      <c r="N19" s="15"/>
      <c r="O19" s="16"/>
      <c r="P19" s="16"/>
      <c r="Q19" s="16"/>
      <c r="R19" s="16"/>
      <c r="S19" s="18"/>
      <c r="T19" s="14"/>
      <c r="U19" s="15"/>
      <c r="V19" s="16"/>
      <c r="W19" s="15"/>
      <c r="X19" s="16"/>
      <c r="Y19" s="16"/>
      <c r="Z19" s="16"/>
      <c r="AA19" s="16"/>
      <c r="AB19" s="18"/>
      <c r="AC19" s="14"/>
      <c r="AD19" s="15"/>
      <c r="AE19" s="16"/>
      <c r="AF19" s="15"/>
      <c r="AG19" s="16"/>
      <c r="AH19" s="16"/>
      <c r="AI19" s="16"/>
      <c r="AJ19" s="16"/>
      <c r="AK19" s="18"/>
    </row>
    <row r="20" spans="1:37" ht="31" x14ac:dyDescent="0.35">
      <c r="A20" s="1"/>
      <c r="B20" s="2" t="s">
        <v>1</v>
      </c>
      <c r="C20" s="3" t="s">
        <v>2</v>
      </c>
      <c r="D20" s="4" t="s">
        <v>3</v>
      </c>
      <c r="E20" s="3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17" t="s">
        <v>0</v>
      </c>
      <c r="K20" s="2" t="s">
        <v>1</v>
      </c>
      <c r="L20" s="3" t="s">
        <v>2</v>
      </c>
      <c r="M20" s="4" t="s">
        <v>3</v>
      </c>
      <c r="N20" s="3" t="s">
        <v>4</v>
      </c>
      <c r="O20" s="4" t="s">
        <v>5</v>
      </c>
      <c r="P20" s="4" t="s">
        <v>6</v>
      </c>
      <c r="Q20" s="4" t="s">
        <v>7</v>
      </c>
      <c r="R20" s="4" t="s">
        <v>8</v>
      </c>
      <c r="S20" s="17" t="s">
        <v>0</v>
      </c>
      <c r="T20" s="2" t="s">
        <v>1</v>
      </c>
      <c r="U20" s="3" t="s">
        <v>2</v>
      </c>
      <c r="V20" s="4" t="s">
        <v>3</v>
      </c>
      <c r="W20" s="3" t="s">
        <v>4</v>
      </c>
      <c r="X20" s="4" t="s">
        <v>5</v>
      </c>
      <c r="Y20" s="4" t="s">
        <v>6</v>
      </c>
      <c r="Z20" s="4" t="s">
        <v>7</v>
      </c>
      <c r="AA20" s="4" t="s">
        <v>8</v>
      </c>
      <c r="AB20" s="17" t="s">
        <v>0</v>
      </c>
      <c r="AC20" s="2" t="s">
        <v>1</v>
      </c>
      <c r="AD20" s="3" t="s">
        <v>2</v>
      </c>
      <c r="AE20" s="4" t="s">
        <v>3</v>
      </c>
      <c r="AF20" s="3" t="s">
        <v>4</v>
      </c>
      <c r="AG20" s="4" t="s">
        <v>5</v>
      </c>
      <c r="AH20" s="4" t="s">
        <v>6</v>
      </c>
      <c r="AI20" s="4" t="s">
        <v>7</v>
      </c>
      <c r="AJ20" s="4" t="s">
        <v>8</v>
      </c>
      <c r="AK20" s="17" t="s">
        <v>0</v>
      </c>
    </row>
    <row r="21" spans="1:37" x14ac:dyDescent="0.35">
      <c r="A21" s="5" t="s">
        <v>125</v>
      </c>
      <c r="B21" s="6">
        <v>0.39358108108108103</v>
      </c>
      <c r="C21" s="7">
        <v>0.37584459459459457</v>
      </c>
      <c r="D21" s="8">
        <v>4.3918918918918921E-2</v>
      </c>
      <c r="E21" s="7">
        <v>8.5304054054054057E-2</v>
      </c>
      <c r="F21" s="8">
        <v>3.885135135135135E-2</v>
      </c>
      <c r="G21" s="8">
        <v>3.8006756756756757E-2</v>
      </c>
      <c r="H21" s="8">
        <v>1.5202702702702704E-2</v>
      </c>
      <c r="I21" s="8">
        <v>9.2905405405405411E-3</v>
      </c>
      <c r="J21" s="18">
        <v>1184</v>
      </c>
      <c r="K21" s="6">
        <v>0.38547486033519557</v>
      </c>
      <c r="L21" s="7">
        <v>0.32402234636871508</v>
      </c>
      <c r="M21" s="8">
        <v>5.5865921787709494E-2</v>
      </c>
      <c r="N21" s="7">
        <v>0.11173184357541899</v>
      </c>
      <c r="O21" s="8">
        <v>3.9106145251396648E-2</v>
      </c>
      <c r="P21" s="8">
        <v>1.6759776536312849E-2</v>
      </c>
      <c r="Q21" s="8">
        <v>4.4692737430167592E-2</v>
      </c>
      <c r="R21" s="8">
        <v>2.2346368715083796E-2</v>
      </c>
      <c r="S21" s="18">
        <v>179</v>
      </c>
      <c r="T21" s="6">
        <v>0.3825503355704698</v>
      </c>
      <c r="U21" s="7">
        <v>0.33557046979865773</v>
      </c>
      <c r="V21" s="8">
        <v>5.3691275167785241E-2</v>
      </c>
      <c r="W21" s="7">
        <v>0.12080536912751678</v>
      </c>
      <c r="X21" s="8">
        <v>3.3557046979865772E-2</v>
      </c>
      <c r="Y21" s="8">
        <v>2.0134228187919462E-2</v>
      </c>
      <c r="Z21" s="8">
        <v>3.3557046979865772E-2</v>
      </c>
      <c r="AA21" s="8">
        <v>2.0134228187919462E-2</v>
      </c>
      <c r="AB21" s="18">
        <v>149</v>
      </c>
      <c r="AC21" s="6">
        <v>0.34285714285714286</v>
      </c>
      <c r="AD21" s="7">
        <v>0.31428571428571428</v>
      </c>
      <c r="AE21" s="8">
        <v>2.8571428571428571E-2</v>
      </c>
      <c r="AF21" s="7">
        <v>0.2</v>
      </c>
      <c r="AG21" s="8">
        <v>2.8571428571428571E-2</v>
      </c>
      <c r="AH21" s="8">
        <v>2.8571428571428571E-2</v>
      </c>
      <c r="AI21" s="8">
        <v>2.8571428571428571E-2</v>
      </c>
      <c r="AJ21" s="8">
        <v>2.8571428571428571E-2</v>
      </c>
      <c r="AK21" s="18">
        <v>35</v>
      </c>
    </row>
    <row r="22" spans="1:37" x14ac:dyDescent="0.35">
      <c r="A22" s="5" t="s">
        <v>126</v>
      </c>
      <c r="B22" s="6">
        <v>0.29467987912010685</v>
      </c>
      <c r="C22" s="7">
        <v>0.36552111884180194</v>
      </c>
      <c r="D22" s="8">
        <v>5.4255393913837935E-2</v>
      </c>
      <c r="E22" s="7">
        <v>0.13978494623655913</v>
      </c>
      <c r="F22" s="8">
        <v>3.5209782837866327E-2</v>
      </c>
      <c r="G22" s="8">
        <v>6.992761262210978E-2</v>
      </c>
      <c r="H22" s="8">
        <v>1.8342820999367487E-2</v>
      </c>
      <c r="I22" s="8">
        <v>2.2278445428350547E-2</v>
      </c>
      <c r="J22" s="18">
        <v>14229</v>
      </c>
      <c r="K22" s="6">
        <v>0.25816554809843401</v>
      </c>
      <c r="L22" s="7">
        <v>0.35704697986577183</v>
      </c>
      <c r="M22" s="8">
        <v>5.6375838926174496E-2</v>
      </c>
      <c r="N22" s="7">
        <v>0.16375838926174496</v>
      </c>
      <c r="O22" s="8">
        <v>4.0268456375838924E-2</v>
      </c>
      <c r="P22" s="8">
        <v>7.2483221476510068E-2</v>
      </c>
      <c r="Q22" s="8">
        <v>2.774049217002237E-2</v>
      </c>
      <c r="R22" s="8">
        <v>2.4161073825503355E-2</v>
      </c>
      <c r="S22" s="18">
        <v>2235</v>
      </c>
      <c r="T22" s="6">
        <v>0.25564368517388653</v>
      </c>
      <c r="U22" s="7">
        <v>0.34960341671751066</v>
      </c>
      <c r="V22" s="8">
        <v>5.6741915802318486E-2</v>
      </c>
      <c r="W22" s="7">
        <v>0.17449664429530201</v>
      </c>
      <c r="X22" s="8">
        <v>3.9658328248932277E-2</v>
      </c>
      <c r="Y22" s="8">
        <v>6.8334350213544851E-2</v>
      </c>
      <c r="Z22" s="8">
        <v>3.2946918852959119E-2</v>
      </c>
      <c r="AA22" s="8">
        <v>2.2574740695546061E-2</v>
      </c>
      <c r="AB22" s="18">
        <v>1639</v>
      </c>
      <c r="AC22" s="6">
        <v>0.26096491228070173</v>
      </c>
      <c r="AD22" s="7">
        <v>0.37938596491228066</v>
      </c>
      <c r="AE22" s="8">
        <v>6.1403508771929821E-2</v>
      </c>
      <c r="AF22" s="7">
        <v>0.125</v>
      </c>
      <c r="AG22" s="8">
        <v>4.6052631578947366E-2</v>
      </c>
      <c r="AH22" s="8">
        <v>7.6754385964912283E-2</v>
      </c>
      <c r="AI22" s="8">
        <v>3.2894736842105261E-2</v>
      </c>
      <c r="AJ22" s="8">
        <v>1.7543859649122806E-2</v>
      </c>
      <c r="AK22" s="18">
        <v>456</v>
      </c>
    </row>
    <row r="23" spans="1:37" x14ac:dyDescent="0.35">
      <c r="A23" s="5" t="s">
        <v>127</v>
      </c>
      <c r="B23" s="6">
        <v>0.23305954825462014</v>
      </c>
      <c r="C23" s="7">
        <v>0.35420944558521561</v>
      </c>
      <c r="D23" s="8">
        <v>0.10882956878850102</v>
      </c>
      <c r="E23" s="7">
        <v>0.18685831622176591</v>
      </c>
      <c r="F23" s="8">
        <v>4.2094455852156057E-2</v>
      </c>
      <c r="G23" s="8">
        <v>4.6201232032854207E-2</v>
      </c>
      <c r="H23" s="8">
        <v>1.6427104722792608E-2</v>
      </c>
      <c r="I23" s="8">
        <v>1.2320328542094456E-2</v>
      </c>
      <c r="J23" s="18">
        <v>974</v>
      </c>
      <c r="K23" s="6">
        <v>0.24087591240875914</v>
      </c>
      <c r="L23" s="7">
        <v>0.29197080291970801</v>
      </c>
      <c r="M23" s="8">
        <v>5.8394160583941604E-2</v>
      </c>
      <c r="N23" s="7">
        <v>0.26277372262773724</v>
      </c>
      <c r="O23" s="8">
        <v>3.6496350364963501E-2</v>
      </c>
      <c r="P23" s="8">
        <v>3.6496350364963501E-2</v>
      </c>
      <c r="Q23" s="8">
        <v>4.3795620437956206E-2</v>
      </c>
      <c r="R23" s="8">
        <v>2.9197080291970802E-2</v>
      </c>
      <c r="S23" s="18">
        <v>137</v>
      </c>
      <c r="T23" s="6">
        <v>0.20192307692307693</v>
      </c>
      <c r="U23" s="7">
        <v>0.31730769230769229</v>
      </c>
      <c r="V23" s="8">
        <v>5.7692307692307689E-2</v>
      </c>
      <c r="W23" s="7">
        <v>0.27884615384615385</v>
      </c>
      <c r="X23" s="8">
        <v>3.8461538461538464E-2</v>
      </c>
      <c r="Y23" s="8">
        <v>1.9230769230769232E-2</v>
      </c>
      <c r="Z23" s="8">
        <v>5.7692307692307689E-2</v>
      </c>
      <c r="AA23" s="8">
        <v>2.8846153846153844E-2</v>
      </c>
      <c r="AB23" s="18">
        <v>104</v>
      </c>
      <c r="AC23" s="6">
        <v>9.7560975609756101E-2</v>
      </c>
      <c r="AD23" s="7">
        <v>0.3902439024390244</v>
      </c>
      <c r="AE23" s="8">
        <v>4.878048780487805E-2</v>
      </c>
      <c r="AF23" s="7">
        <v>0.3902439024390244</v>
      </c>
      <c r="AG23" s="8">
        <v>0</v>
      </c>
      <c r="AH23" s="8">
        <v>0</v>
      </c>
      <c r="AI23" s="8">
        <v>2.4390243902439025E-2</v>
      </c>
      <c r="AJ23" s="8">
        <v>4.878048780487805E-2</v>
      </c>
      <c r="AK23" s="18">
        <v>41</v>
      </c>
    </row>
    <row r="24" spans="1:37" x14ac:dyDescent="0.35">
      <c r="A24" s="5" t="s">
        <v>128</v>
      </c>
      <c r="B24" s="6">
        <v>0.5363036303630363</v>
      </c>
      <c r="C24" s="7">
        <v>9.8643197653098647E-2</v>
      </c>
      <c r="D24" s="8">
        <v>0.14484781811514486</v>
      </c>
      <c r="E24" s="7">
        <v>5.6288962229556289E-2</v>
      </c>
      <c r="F24" s="8">
        <v>0.12321232123212321</v>
      </c>
      <c r="G24" s="8">
        <v>3.0436376971030438E-2</v>
      </c>
      <c r="H24" s="8">
        <v>8.9842317565089844E-3</v>
      </c>
      <c r="I24" s="8">
        <v>1.2834616795012834E-3</v>
      </c>
      <c r="J24" s="18">
        <v>5454</v>
      </c>
      <c r="K24" s="6">
        <v>0.45417680454176801</v>
      </c>
      <c r="L24" s="7">
        <v>8.3536090835360899E-2</v>
      </c>
      <c r="M24" s="8">
        <v>0.19870235198702355</v>
      </c>
      <c r="N24" s="7">
        <v>5.9205190592051905E-2</v>
      </c>
      <c r="O24" s="8">
        <v>0.14679643146796431</v>
      </c>
      <c r="P24" s="8">
        <v>4.2984590429845905E-2</v>
      </c>
      <c r="Q24" s="8">
        <v>1.1354420113544201E-2</v>
      </c>
      <c r="R24" s="8">
        <v>3.2441200324412004E-3</v>
      </c>
      <c r="S24" s="18">
        <v>1233</v>
      </c>
      <c r="T24" s="6">
        <v>0.45462794918330313</v>
      </c>
      <c r="U24" s="7">
        <v>8.3484573502722328E-2</v>
      </c>
      <c r="V24" s="8">
        <v>0.19237749546279492</v>
      </c>
      <c r="W24" s="7">
        <v>6.0798548094373864E-2</v>
      </c>
      <c r="X24" s="8">
        <v>0.14972776769509982</v>
      </c>
      <c r="Y24" s="8">
        <v>4.3557168784029036E-2</v>
      </c>
      <c r="Z24" s="8">
        <v>1.1796733212341199E-2</v>
      </c>
      <c r="AA24" s="8">
        <v>3.629764065335753E-3</v>
      </c>
      <c r="AB24" s="18">
        <v>1102</v>
      </c>
      <c r="AC24" s="6">
        <v>0.48708487084870844</v>
      </c>
      <c r="AD24" s="7">
        <v>0.12546125461254612</v>
      </c>
      <c r="AE24" s="8">
        <v>0.16605166051660519</v>
      </c>
      <c r="AF24" s="7">
        <v>3.6900369003690037E-2</v>
      </c>
      <c r="AG24" s="8">
        <v>0.11808118081180811</v>
      </c>
      <c r="AH24" s="8">
        <v>3.3210332103321034E-2</v>
      </c>
      <c r="AI24" s="8">
        <v>2.5830258302583026E-2</v>
      </c>
      <c r="AJ24" s="8">
        <v>7.3800738007380072E-3</v>
      </c>
      <c r="AK24" s="18">
        <v>271</v>
      </c>
    </row>
    <row r="25" spans="1:37" x14ac:dyDescent="0.35">
      <c r="A25" s="5" t="s">
        <v>129</v>
      </c>
      <c r="B25" s="6">
        <v>0.13693304535637149</v>
      </c>
      <c r="C25" s="7">
        <v>0.27516198704103673</v>
      </c>
      <c r="D25" s="8">
        <v>0.15680345572354212</v>
      </c>
      <c r="E25" s="7">
        <v>0.28207343412526997</v>
      </c>
      <c r="F25" s="8">
        <v>4.4924406047516199E-2</v>
      </c>
      <c r="G25" s="8">
        <v>9.1576673866090724E-2</v>
      </c>
      <c r="H25" s="8">
        <v>3.4557235421166306E-3</v>
      </c>
      <c r="I25" s="8">
        <v>9.0712742980561551E-3</v>
      </c>
      <c r="J25" s="18">
        <v>2315</v>
      </c>
      <c r="K25" s="6">
        <v>9.2550790067720087E-2</v>
      </c>
      <c r="L25" s="7">
        <v>0.26185101580135439</v>
      </c>
      <c r="M25" s="8">
        <v>0.16027088036117379</v>
      </c>
      <c r="N25" s="7">
        <v>0.32957110609480805</v>
      </c>
      <c r="O25" s="8">
        <v>2.7088036117381489E-2</v>
      </c>
      <c r="P25" s="8">
        <v>0.11512415349887134</v>
      </c>
      <c r="Q25" s="8">
        <v>0</v>
      </c>
      <c r="R25" s="8">
        <v>1.3544018058690745E-2</v>
      </c>
      <c r="S25" s="18">
        <v>443</v>
      </c>
      <c r="T25" s="6">
        <v>9.7500000000000003E-2</v>
      </c>
      <c r="U25" s="7">
        <v>0.26250000000000001</v>
      </c>
      <c r="V25" s="8">
        <v>0.16250000000000001</v>
      </c>
      <c r="W25" s="7">
        <v>0.32250000000000001</v>
      </c>
      <c r="X25" s="8">
        <v>2.75E-2</v>
      </c>
      <c r="Y25" s="8">
        <v>0.1125</v>
      </c>
      <c r="Z25" s="8">
        <v>0</v>
      </c>
      <c r="AA25" s="8">
        <v>1.4999999999999999E-2</v>
      </c>
      <c r="AB25" s="18">
        <v>400</v>
      </c>
      <c r="AC25" s="6">
        <v>0.10223642172523961</v>
      </c>
      <c r="AD25" s="7">
        <v>0.27156549520766771</v>
      </c>
      <c r="AE25" s="8">
        <v>0.15974440894568689</v>
      </c>
      <c r="AF25" s="7">
        <v>0.3322683706070288</v>
      </c>
      <c r="AG25" s="8">
        <v>1.9169329073482427E-2</v>
      </c>
      <c r="AH25" s="8">
        <v>0.10543130990415335</v>
      </c>
      <c r="AI25" s="8">
        <v>0</v>
      </c>
      <c r="AJ25" s="8">
        <v>9.5846645367412137E-3</v>
      </c>
      <c r="AK25" s="18">
        <v>313</v>
      </c>
    </row>
    <row r="26" spans="1:37" x14ac:dyDescent="0.35">
      <c r="A26" s="5" t="s">
        <v>130</v>
      </c>
      <c r="B26" s="6">
        <v>7.2513473787359131E-2</v>
      </c>
      <c r="C26" s="7">
        <v>0.46692797648211659</v>
      </c>
      <c r="D26" s="8">
        <v>2.8417442430181284E-2</v>
      </c>
      <c r="E26" s="7">
        <v>0.23762861342479177</v>
      </c>
      <c r="F26" s="8">
        <v>2.5477707006369432E-2</v>
      </c>
      <c r="G26" s="8">
        <v>0.15041646251837335</v>
      </c>
      <c r="H26" s="8">
        <v>4.8995590396864281E-3</v>
      </c>
      <c r="I26" s="8">
        <v>1.3718765311121999E-2</v>
      </c>
      <c r="J26" s="18">
        <v>2041</v>
      </c>
      <c r="K26" s="6">
        <v>7.2131147540983612E-2</v>
      </c>
      <c r="L26" s="7">
        <v>0.44918032786885248</v>
      </c>
      <c r="M26" s="8">
        <v>3.9344262295081971E-2</v>
      </c>
      <c r="N26" s="7">
        <v>0.219672131147541</v>
      </c>
      <c r="O26" s="8">
        <v>4.5901639344262293E-2</v>
      </c>
      <c r="P26" s="8">
        <v>0.14426229508196722</v>
      </c>
      <c r="Q26" s="8">
        <v>9.8360655737704927E-3</v>
      </c>
      <c r="R26" s="8">
        <v>1.9672131147540985E-2</v>
      </c>
      <c r="S26" s="18">
        <v>305</v>
      </c>
      <c r="T26" s="6">
        <v>7.1999999999999995E-2</v>
      </c>
      <c r="U26" s="7">
        <v>0.44800000000000006</v>
      </c>
      <c r="V26" s="8">
        <v>3.2000000000000001E-2</v>
      </c>
      <c r="W26" s="7">
        <v>0.21600000000000003</v>
      </c>
      <c r="X26" s="8">
        <v>5.6000000000000008E-2</v>
      </c>
      <c r="Y26" s="8">
        <v>0.14799999999999999</v>
      </c>
      <c r="Z26" s="8">
        <v>8.0000000000000002E-3</v>
      </c>
      <c r="AA26" s="8">
        <v>0.02</v>
      </c>
      <c r="AB26" s="18">
        <v>250</v>
      </c>
      <c r="AC26" s="6">
        <v>8.2191780821917804E-2</v>
      </c>
      <c r="AD26" s="7">
        <v>0.45205479452054786</v>
      </c>
      <c r="AE26" s="8">
        <v>1.3698630136986301E-2</v>
      </c>
      <c r="AF26" s="7">
        <v>0.19178082191780821</v>
      </c>
      <c r="AG26" s="8">
        <v>4.1095890410958902E-2</v>
      </c>
      <c r="AH26" s="8">
        <v>0.16438356164383561</v>
      </c>
      <c r="AI26" s="8">
        <v>2.7397260273972601E-2</v>
      </c>
      <c r="AJ26" s="8">
        <v>2.7397260273972601E-2</v>
      </c>
      <c r="AK26" s="18">
        <v>73</v>
      </c>
    </row>
    <row r="27" spans="1:37" x14ac:dyDescent="0.35">
      <c r="A27" s="5" t="s">
        <v>131</v>
      </c>
      <c r="B27" s="6">
        <v>0.6432584269662921</v>
      </c>
      <c r="C27" s="7">
        <v>0.11235955056179775</v>
      </c>
      <c r="D27" s="8">
        <v>8.4269662921348326E-2</v>
      </c>
      <c r="E27" s="7">
        <v>4.4943820224719107E-2</v>
      </c>
      <c r="F27" s="8">
        <v>7.02247191011236E-2</v>
      </c>
      <c r="G27" s="8">
        <v>3.0898876404494381E-2</v>
      </c>
      <c r="H27" s="8">
        <v>8.4269662921348312E-3</v>
      </c>
      <c r="I27" s="8">
        <v>5.6179775280898884E-3</v>
      </c>
      <c r="J27" s="18">
        <v>356</v>
      </c>
      <c r="K27" s="6">
        <v>0.70833333333333348</v>
      </c>
      <c r="L27" s="7">
        <v>6.9444444444444448E-2</v>
      </c>
      <c r="M27" s="8">
        <v>8.3333333333333315E-2</v>
      </c>
      <c r="N27" s="7">
        <v>5.5555555555555552E-2</v>
      </c>
      <c r="O27" s="8">
        <v>5.5555555555555552E-2</v>
      </c>
      <c r="P27" s="8">
        <v>2.7777777777777776E-2</v>
      </c>
      <c r="Q27" s="8">
        <v>0</v>
      </c>
      <c r="R27" s="8">
        <v>0</v>
      </c>
      <c r="S27" s="18">
        <v>72</v>
      </c>
      <c r="T27" s="6">
        <v>0.679245283018868</v>
      </c>
      <c r="U27" s="7">
        <v>9.4339622641509441E-2</v>
      </c>
      <c r="V27" s="8">
        <v>9.4339622641509441E-2</v>
      </c>
      <c r="W27" s="7">
        <v>5.6603773584905669E-2</v>
      </c>
      <c r="X27" s="8">
        <v>3.7735849056603772E-2</v>
      </c>
      <c r="Y27" s="8">
        <v>3.7735849056603772E-2</v>
      </c>
      <c r="Z27" s="8">
        <v>0</v>
      </c>
      <c r="AA27" s="8">
        <v>0</v>
      </c>
      <c r="AB27" s="18">
        <v>53</v>
      </c>
      <c r="AC27" s="6">
        <v>0.53333333333333333</v>
      </c>
      <c r="AD27" s="7">
        <v>0.13333333333333333</v>
      </c>
      <c r="AE27" s="8">
        <v>0.2</v>
      </c>
      <c r="AF27" s="7">
        <v>6.6666666666666666E-2</v>
      </c>
      <c r="AG27" s="8">
        <v>6.6666666666666666E-2</v>
      </c>
      <c r="AH27" s="8">
        <v>0</v>
      </c>
      <c r="AI27" s="8">
        <v>0</v>
      </c>
      <c r="AJ27" s="8">
        <v>0</v>
      </c>
      <c r="AK27" s="18">
        <v>15</v>
      </c>
    </row>
    <row r="28" spans="1:37" x14ac:dyDescent="0.35">
      <c r="A28" s="5" t="s">
        <v>132</v>
      </c>
      <c r="B28" s="6">
        <v>0.62861915367483301</v>
      </c>
      <c r="C28" s="7">
        <v>6.9042316258351888E-2</v>
      </c>
      <c r="D28" s="8">
        <v>0.12806236080178174</v>
      </c>
      <c r="E28" s="7">
        <v>1.4476614699331848E-2</v>
      </c>
      <c r="F28" s="8">
        <v>0.13530066815144767</v>
      </c>
      <c r="G28" s="8">
        <v>1.4476614699331848E-2</v>
      </c>
      <c r="H28" s="8">
        <v>7.7951002227171495E-3</v>
      </c>
      <c r="I28" s="8">
        <v>2.2271714922048997E-3</v>
      </c>
      <c r="J28" s="18">
        <v>1796</v>
      </c>
      <c r="K28" s="6">
        <v>0.60491493383742911</v>
      </c>
      <c r="L28" s="7">
        <v>7.9395085066162566E-2</v>
      </c>
      <c r="M28" s="8">
        <v>0.12287334593572778</v>
      </c>
      <c r="N28" s="7">
        <v>2.2684310018903597E-2</v>
      </c>
      <c r="O28" s="8">
        <v>0.14933837429111532</v>
      </c>
      <c r="P28" s="8">
        <v>1.1342155009451798E-2</v>
      </c>
      <c r="Q28" s="8">
        <v>5.6710775047258992E-3</v>
      </c>
      <c r="R28" s="8">
        <v>3.780718336483932E-3</v>
      </c>
      <c r="S28" s="18">
        <v>529</v>
      </c>
      <c r="T28" s="6">
        <v>0.60919540229885061</v>
      </c>
      <c r="U28" s="7">
        <v>8.7356321839080445E-2</v>
      </c>
      <c r="V28" s="8">
        <v>0.12183908045977011</v>
      </c>
      <c r="W28" s="7">
        <v>2.7586206896551727E-2</v>
      </c>
      <c r="X28" s="8">
        <v>0.13563218390804599</v>
      </c>
      <c r="Y28" s="8">
        <v>6.8965517241379318E-3</v>
      </c>
      <c r="Z28" s="8">
        <v>6.8965517241379318E-3</v>
      </c>
      <c r="AA28" s="8">
        <v>4.5977011494252873E-3</v>
      </c>
      <c r="AB28" s="18">
        <v>435</v>
      </c>
      <c r="AC28" s="6">
        <v>0.50909090909090904</v>
      </c>
      <c r="AD28" s="7">
        <v>8.4848484848484867E-2</v>
      </c>
      <c r="AE28" s="8">
        <v>0.16363636363636364</v>
      </c>
      <c r="AF28" s="7">
        <v>4.2424242424242434E-2</v>
      </c>
      <c r="AG28" s="8">
        <v>0.17575757575757575</v>
      </c>
      <c r="AH28" s="8">
        <v>1.2121212121212121E-2</v>
      </c>
      <c r="AI28" s="8">
        <v>6.0606060606060606E-3</v>
      </c>
      <c r="AJ28" s="8">
        <v>6.0606060606060606E-3</v>
      </c>
      <c r="AK28" s="18">
        <v>165</v>
      </c>
    </row>
    <row r="29" spans="1:37" x14ac:dyDescent="0.35">
      <c r="A29" s="5" t="s">
        <v>133</v>
      </c>
      <c r="B29" s="6">
        <v>0.4</v>
      </c>
      <c r="C29" s="7">
        <v>0.2</v>
      </c>
      <c r="D29" s="8">
        <v>0.2</v>
      </c>
      <c r="E29" s="7">
        <v>0.1</v>
      </c>
      <c r="F29" s="8">
        <v>0.1</v>
      </c>
      <c r="G29" s="8">
        <v>0</v>
      </c>
      <c r="H29" s="8">
        <v>0</v>
      </c>
      <c r="I29" s="8">
        <v>0</v>
      </c>
      <c r="J29" s="18">
        <v>10</v>
      </c>
      <c r="K29" s="6">
        <v>0.75</v>
      </c>
      <c r="L29" s="7">
        <v>0</v>
      </c>
      <c r="M29" s="8">
        <v>0</v>
      </c>
      <c r="N29" s="7">
        <v>0</v>
      </c>
      <c r="O29" s="8">
        <v>0.25</v>
      </c>
      <c r="P29" s="8">
        <v>0</v>
      </c>
      <c r="Q29" s="8">
        <v>0</v>
      </c>
      <c r="R29" s="8">
        <v>0</v>
      </c>
      <c r="S29" s="18">
        <v>4</v>
      </c>
      <c r="T29" s="6">
        <v>0.75</v>
      </c>
      <c r="U29" s="7">
        <v>0</v>
      </c>
      <c r="V29" s="8">
        <v>0</v>
      </c>
      <c r="W29" s="7">
        <v>0</v>
      </c>
      <c r="X29" s="8">
        <v>0.25</v>
      </c>
      <c r="Y29" s="8">
        <v>0</v>
      </c>
      <c r="Z29" s="8">
        <v>0</v>
      </c>
      <c r="AA29" s="8">
        <v>0</v>
      </c>
      <c r="AB29" s="18">
        <v>4</v>
      </c>
      <c r="AC29" s="1"/>
      <c r="AD29" s="1"/>
      <c r="AE29" s="1"/>
      <c r="AF29" s="1"/>
      <c r="AG29" s="1"/>
      <c r="AH29" s="1"/>
      <c r="AI29" s="1"/>
      <c r="AJ29" s="1"/>
      <c r="AK29" s="19"/>
    </row>
    <row r="30" spans="1:37" x14ac:dyDescent="0.35">
      <c r="A30" s="13" t="s">
        <v>0</v>
      </c>
      <c r="B30" s="10">
        <v>9638</v>
      </c>
      <c r="C30" s="11">
        <v>8285</v>
      </c>
      <c r="D30" s="12">
        <v>2403</v>
      </c>
      <c r="E30" s="11">
        <v>3760</v>
      </c>
      <c r="F30" s="12">
        <v>1685</v>
      </c>
      <c r="G30" s="12">
        <v>1807</v>
      </c>
      <c r="H30" s="12">
        <v>379</v>
      </c>
      <c r="I30" s="12">
        <v>402</v>
      </c>
      <c r="J30" s="18"/>
      <c r="K30" s="10">
        <v>1676</v>
      </c>
      <c r="L30" s="11">
        <v>1299</v>
      </c>
      <c r="M30" s="12">
        <v>543</v>
      </c>
      <c r="N30" s="11">
        <v>724</v>
      </c>
      <c r="O30" s="12">
        <v>393</v>
      </c>
      <c r="P30" s="12">
        <v>326</v>
      </c>
      <c r="Q30" s="12">
        <v>96</v>
      </c>
      <c r="R30" s="12">
        <v>80</v>
      </c>
      <c r="S30" s="18"/>
      <c r="T30" s="10">
        <v>1359</v>
      </c>
      <c r="U30" s="11">
        <v>1008</v>
      </c>
      <c r="V30" s="12">
        <v>450</v>
      </c>
      <c r="W30" s="11">
        <v>598</v>
      </c>
      <c r="X30" s="12">
        <v>326</v>
      </c>
      <c r="Y30" s="12">
        <v>252</v>
      </c>
      <c r="Z30" s="12">
        <v>83</v>
      </c>
      <c r="AA30" s="12">
        <v>60</v>
      </c>
      <c r="AB30" s="18"/>
      <c r="AC30" s="10">
        <v>397</v>
      </c>
      <c r="AD30" s="11">
        <v>368</v>
      </c>
      <c r="AE30" s="12">
        <v>157</v>
      </c>
      <c r="AF30" s="11">
        <v>216</v>
      </c>
      <c r="AG30" s="12">
        <v>93</v>
      </c>
      <c r="AH30" s="12">
        <v>92</v>
      </c>
      <c r="AI30" s="12">
        <v>27</v>
      </c>
      <c r="AJ30" s="12">
        <v>19</v>
      </c>
      <c r="AK30" s="19"/>
    </row>
    <row r="31" spans="1:37" x14ac:dyDescent="0.35">
      <c r="A31" s="13" t="s">
        <v>0</v>
      </c>
      <c r="B31" s="14">
        <v>0.33985683557248142</v>
      </c>
      <c r="C31" s="15">
        <v>0.29214711379103636</v>
      </c>
      <c r="D31" s="16">
        <v>8.4735004760393529E-2</v>
      </c>
      <c r="E31" s="15">
        <v>0.13258577523890122</v>
      </c>
      <c r="F31" s="16">
        <v>5.9416763637645899E-2</v>
      </c>
      <c r="G31" s="16">
        <v>6.3718748898057051E-2</v>
      </c>
      <c r="H31" s="16">
        <v>1.3364364046687121E-2</v>
      </c>
      <c r="I31" s="16">
        <v>1.4175394054797419E-2</v>
      </c>
      <c r="J31" s="18">
        <v>28359</v>
      </c>
      <c r="K31" s="14">
        <v>0.32626046330543118</v>
      </c>
      <c r="L31" s="15">
        <v>0.25287132567646486</v>
      </c>
      <c r="M31" s="16">
        <v>0.10570371812341833</v>
      </c>
      <c r="N31" s="15">
        <v>0.14093829083122444</v>
      </c>
      <c r="O31" s="16">
        <v>7.650379598987736E-2</v>
      </c>
      <c r="P31" s="16">
        <v>6.3461164103562395E-2</v>
      </c>
      <c r="Q31" s="16">
        <v>1.8687950165466226E-2</v>
      </c>
      <c r="R31" s="16">
        <v>1.5573291804555188E-2</v>
      </c>
      <c r="S31" s="18">
        <v>5137</v>
      </c>
      <c r="T31" s="14">
        <v>0.32857833655705998</v>
      </c>
      <c r="U31" s="15">
        <v>0.2437137330754352</v>
      </c>
      <c r="V31" s="16">
        <v>0.10880077369439071</v>
      </c>
      <c r="W31" s="15">
        <v>0.14458413926499034</v>
      </c>
      <c r="X31" s="16">
        <v>7.8820116054158604E-2</v>
      </c>
      <c r="Y31" s="16">
        <v>6.09284332688588E-2</v>
      </c>
      <c r="Z31" s="16">
        <v>2.0067698259187621E-2</v>
      </c>
      <c r="AA31" s="16">
        <v>1.4506769825918761E-2</v>
      </c>
      <c r="AB31" s="18">
        <v>4136</v>
      </c>
      <c r="AC31" s="14">
        <v>0.2899926953981008</v>
      </c>
      <c r="AD31" s="15">
        <v>0.26880934989043098</v>
      </c>
      <c r="AE31" s="16">
        <v>0.11468224981738494</v>
      </c>
      <c r="AF31" s="15">
        <v>0.15777940102264426</v>
      </c>
      <c r="AG31" s="16">
        <v>6.7932797662527397E-2</v>
      </c>
      <c r="AH31" s="16">
        <v>6.7202337472607745E-2</v>
      </c>
      <c r="AI31" s="16">
        <v>1.9722425127830533E-2</v>
      </c>
      <c r="AJ31" s="16">
        <v>1.3878743608473338E-2</v>
      </c>
      <c r="AK31" s="18">
        <v>1369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Agencies</vt:lpstr>
      <vt:lpstr>EEOC and Size</vt:lpstr>
      <vt:lpstr>'All Agencies'!Print_Titles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Alkadry</dc:creator>
  <cp:lastModifiedBy>Downes, Tara</cp:lastModifiedBy>
  <dcterms:created xsi:type="dcterms:W3CDTF">2021-06-09T20:40:01Z</dcterms:created>
  <dcterms:modified xsi:type="dcterms:W3CDTF">2021-10-21T13:24:20Z</dcterms:modified>
</cp:coreProperties>
</file>